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90" yWindow="90" windowWidth="18780" windowHeight="8370" activeTab="1"/>
  </bookViews>
  <sheets>
    <sheet name="합계표" sheetId="17" r:id="rId1"/>
    <sheet name="발주계획" sheetId="11" r:id="rId2"/>
  </sheets>
  <definedNames>
    <definedName name="_xlnm._FilterDatabase" localSheetId="1" hidden="1">발주계획!$A$5:$W$784</definedName>
    <definedName name="_xlnm.Print_Area" localSheetId="1">발주계획!$A$1:$W$784</definedName>
    <definedName name="_xlnm.Print_Titles" localSheetId="1">발주계획!$4:$5</definedName>
  </definedNames>
  <calcPr calcId="145621"/>
</workbook>
</file>

<file path=xl/calcChain.xml><?xml version="1.0" encoding="utf-8"?>
<calcChain xmlns="http://schemas.openxmlformats.org/spreadsheetml/2006/main">
  <c r="E5" i="17" l="1"/>
  <c r="E6" i="17"/>
  <c r="E7" i="17"/>
  <c r="E8" i="17"/>
  <c r="E9" i="17"/>
  <c r="E10" i="17"/>
  <c r="E11" i="17"/>
  <c r="E12" i="17"/>
  <c r="E13" i="17"/>
  <c r="E4" i="17"/>
  <c r="D14" i="17"/>
  <c r="D15" i="17"/>
  <c r="C15" i="17"/>
  <c r="C14" i="17"/>
  <c r="E14" i="17" l="1"/>
  <c r="E15" i="17"/>
  <c r="Q783" i="11"/>
  <c r="R783" i="11" s="1"/>
  <c r="Q782" i="11"/>
  <c r="R782" i="11" s="1"/>
  <c r="Q781" i="11"/>
  <c r="R781" i="11" s="1"/>
  <c r="R780" i="11"/>
  <c r="R776" i="11"/>
  <c r="Q775" i="11"/>
  <c r="R775" i="11" s="1"/>
  <c r="Q774" i="11"/>
  <c r="R774" i="11" s="1"/>
  <c r="R772" i="11"/>
  <c r="R771" i="11"/>
  <c r="R770" i="11"/>
  <c r="Q769" i="11"/>
  <c r="R769" i="11" s="1"/>
  <c r="R768" i="11"/>
  <c r="R767" i="11"/>
  <c r="Q764" i="11"/>
  <c r="R764" i="11" s="1"/>
  <c r="R759" i="11"/>
  <c r="R758" i="11"/>
  <c r="Q757" i="11"/>
  <c r="R757" i="11" s="1"/>
  <c r="R756" i="11"/>
  <c r="R754" i="11"/>
  <c r="R753" i="11"/>
  <c r="R752" i="11"/>
  <c r="Q751" i="11"/>
  <c r="R751" i="11" s="1"/>
  <c r="Q750" i="11"/>
  <c r="R750" i="11" s="1"/>
  <c r="Q749" i="11"/>
  <c r="R749" i="11" s="1"/>
  <c r="R745" i="11"/>
  <c r="Q744" i="11"/>
  <c r="R744" i="11" s="1"/>
  <c r="Q743" i="11"/>
  <c r="R743" i="11" s="1"/>
  <c r="Q742" i="11"/>
  <c r="R742" i="11" s="1"/>
  <c r="R741" i="11"/>
  <c r="Q738" i="11"/>
  <c r="R738" i="11" s="1"/>
  <c r="N737" i="11"/>
  <c r="Q737" i="11" s="1"/>
  <c r="N736" i="11"/>
  <c r="N735" i="11"/>
  <c r="Q735" i="11" s="1"/>
  <c r="N734" i="11"/>
  <c r="N733" i="11"/>
  <c r="N732" i="11"/>
  <c r="N731" i="11"/>
  <c r="Q731" i="11" s="1"/>
  <c r="N730" i="11"/>
  <c r="R729" i="11"/>
  <c r="Q728" i="11"/>
  <c r="R728" i="11" s="1"/>
  <c r="N727" i="11"/>
  <c r="R727" i="11" s="1"/>
  <c r="N726" i="11"/>
  <c r="R726" i="11" s="1"/>
  <c r="N725" i="11"/>
  <c r="R725" i="11" s="1"/>
  <c r="Q724" i="11"/>
  <c r="R724" i="11" s="1"/>
  <c r="Q723" i="11"/>
  <c r="R723" i="11" s="1"/>
  <c r="Q722" i="11"/>
  <c r="R722" i="11" s="1"/>
  <c r="Q721" i="11"/>
  <c r="R721" i="11" s="1"/>
  <c r="Q720" i="11"/>
  <c r="R720" i="11" s="1"/>
  <c r="R718" i="11"/>
  <c r="R717" i="11"/>
  <c r="Q716" i="11"/>
  <c r="R716" i="11" s="1"/>
  <c r="R715" i="11"/>
  <c r="R714" i="11"/>
  <c r="Q713" i="11"/>
  <c r="R713" i="11" s="1"/>
  <c r="Q712" i="11"/>
  <c r="R712" i="11" s="1"/>
  <c r="Q711" i="11"/>
  <c r="R711" i="11" s="1"/>
  <c r="Q710" i="11"/>
  <c r="R710" i="11" s="1"/>
  <c r="R709" i="11"/>
  <c r="R708" i="11"/>
  <c r="Q707" i="11"/>
  <c r="R707" i="11" s="1"/>
  <c r="Q706" i="11"/>
  <c r="R706" i="11" s="1"/>
  <c r="R705" i="11"/>
  <c r="Q704" i="11"/>
  <c r="R704" i="11" s="1"/>
  <c r="Q703" i="11"/>
  <c r="R703" i="11" s="1"/>
  <c r="Q702" i="11"/>
  <c r="R702" i="11" s="1"/>
  <c r="Q701" i="11"/>
  <c r="R701" i="11" s="1"/>
  <c r="Q700" i="11"/>
  <c r="R700" i="11" s="1"/>
  <c r="R699" i="11"/>
  <c r="R698" i="11"/>
  <c r="R697" i="11"/>
  <c r="R696" i="11"/>
  <c r="Q695" i="11"/>
  <c r="R695" i="11" s="1"/>
  <c r="N693" i="11"/>
  <c r="N692" i="11"/>
  <c r="Q691" i="11"/>
  <c r="R691" i="11" s="1"/>
  <c r="Q690" i="11"/>
  <c r="R690" i="11" s="1"/>
  <c r="R688" i="11"/>
  <c r="R687" i="11"/>
  <c r="R671" i="11"/>
  <c r="R670" i="11"/>
  <c r="Q667" i="11"/>
  <c r="R667" i="11" s="1"/>
  <c r="Q666" i="11"/>
  <c r="R666" i="11" s="1"/>
  <c r="Q665" i="11"/>
  <c r="R665" i="11" s="1"/>
  <c r="R662" i="11"/>
  <c r="R661" i="11"/>
  <c r="R660" i="11"/>
  <c r="R659" i="11"/>
  <c r="N658" i="11"/>
  <c r="R658" i="11" s="1"/>
  <c r="N657" i="11"/>
  <c r="R657" i="11" s="1"/>
  <c r="Q656" i="11"/>
  <c r="R656" i="11" s="1"/>
  <c r="Q655" i="11"/>
  <c r="R655" i="11" s="1"/>
  <c r="Q654" i="11"/>
  <c r="R654" i="11" s="1"/>
  <c r="Q653" i="11"/>
  <c r="R653" i="11" s="1"/>
  <c r="Q652" i="11"/>
  <c r="R652" i="11" s="1"/>
  <c r="R648" i="11"/>
  <c r="R647" i="11"/>
  <c r="Q646" i="11"/>
  <c r="R646" i="11" s="1"/>
  <c r="R645" i="11"/>
  <c r="Q643" i="11"/>
  <c r="R643" i="11" s="1"/>
  <c r="R642" i="11"/>
  <c r="R633" i="11"/>
  <c r="Q627" i="11"/>
  <c r="R627" i="11" s="1"/>
  <c r="Q626" i="11"/>
  <c r="R626" i="11" s="1"/>
  <c r="Q625" i="11"/>
  <c r="R625" i="11" s="1"/>
  <c r="Q624" i="11"/>
  <c r="R624" i="11" s="1"/>
  <c r="Q623" i="11"/>
  <c r="R623" i="11" s="1"/>
  <c r="Q622" i="11"/>
  <c r="R622" i="11" s="1"/>
  <c r="N621" i="11"/>
  <c r="R621" i="11" s="1"/>
  <c r="N620" i="11"/>
  <c r="Q620" i="11" s="1"/>
  <c r="N619" i="11"/>
  <c r="Q619" i="11" s="1"/>
  <c r="N618" i="11"/>
  <c r="R617" i="11"/>
  <c r="H617" i="11"/>
  <c r="R616" i="11"/>
  <c r="H616" i="11"/>
  <c r="R615" i="11"/>
  <c r="Q614" i="11"/>
  <c r="R614" i="11" s="1"/>
  <c r="R613" i="11"/>
  <c r="R612" i="11"/>
  <c r="R611" i="11"/>
  <c r="R610" i="11"/>
  <c r="R609" i="11"/>
  <c r="Q608" i="11"/>
  <c r="R608" i="11" s="1"/>
  <c r="Q607" i="11"/>
  <c r="R607" i="11" s="1"/>
  <c r="R603" i="11"/>
  <c r="N602" i="11"/>
  <c r="R602" i="11" s="1"/>
  <c r="Q601" i="11"/>
  <c r="R601" i="11" s="1"/>
  <c r="Q600" i="11"/>
  <c r="R600" i="11" s="1"/>
  <c r="Q599" i="11"/>
  <c r="R599" i="11" s="1"/>
  <c r="Q598" i="11"/>
  <c r="R598" i="11" s="1"/>
  <c r="Q597" i="11"/>
  <c r="R597" i="11" s="1"/>
  <c r="R592" i="11"/>
  <c r="R591" i="11"/>
  <c r="R590" i="11"/>
  <c r="Q589" i="11"/>
  <c r="R589" i="11" s="1"/>
  <c r="Q588" i="11"/>
  <c r="R588" i="11" s="1"/>
  <c r="Q587" i="11"/>
  <c r="R587" i="11" s="1"/>
  <c r="R586" i="11"/>
  <c r="Q585" i="11"/>
  <c r="R585" i="11" s="1"/>
  <c r="R563" i="11"/>
  <c r="Q557" i="11"/>
  <c r="R557" i="11" s="1"/>
  <c r="Q556" i="11"/>
  <c r="R556" i="11" s="1"/>
  <c r="Q555" i="11"/>
  <c r="R555" i="11" s="1"/>
  <c r="Q554" i="11"/>
  <c r="R554" i="11" s="1"/>
  <c r="Q553" i="11"/>
  <c r="R553" i="11" s="1"/>
  <c r="R552" i="11"/>
  <c r="H552" i="11"/>
  <c r="R551" i="11"/>
  <c r="R550" i="11"/>
  <c r="R549" i="11"/>
  <c r="R548" i="11"/>
  <c r="R547" i="11"/>
  <c r="Q546" i="11"/>
  <c r="R546" i="11" s="1"/>
  <c r="Q545" i="11"/>
  <c r="R545" i="11" s="1"/>
  <c r="Q544" i="11"/>
  <c r="R544" i="11" s="1"/>
  <c r="Q543" i="11"/>
  <c r="R543" i="11" s="1"/>
  <c r="Q542" i="11"/>
  <c r="R542" i="11" s="1"/>
  <c r="Q541" i="11"/>
  <c r="R541" i="11" s="1"/>
  <c r="Q540" i="11"/>
  <c r="R540" i="11" s="1"/>
  <c r="Q539" i="11"/>
  <c r="R539" i="11" s="1"/>
  <c r="R538" i="11"/>
  <c r="N537" i="11"/>
  <c r="R537" i="11" s="1"/>
  <c r="Q535" i="11"/>
  <c r="R535" i="11" s="1"/>
  <c r="Q534" i="11"/>
  <c r="R534" i="11" s="1"/>
  <c r="R533" i="11"/>
  <c r="Q532" i="11"/>
  <c r="R532" i="11" s="1"/>
  <c r="R531" i="11"/>
  <c r="Q530" i="11"/>
  <c r="R530" i="11" s="1"/>
  <c r="R529" i="11"/>
  <c r="R528" i="11"/>
  <c r="Q520" i="11"/>
  <c r="R520" i="11" s="1"/>
  <c r="Q519" i="11"/>
  <c r="R519" i="11" s="1"/>
  <c r="Q518" i="11"/>
  <c r="R518" i="11" s="1"/>
  <c r="Q517" i="11"/>
  <c r="R517" i="11" s="1"/>
  <c r="Q516" i="11"/>
  <c r="R516" i="11" s="1"/>
  <c r="R515" i="11"/>
  <c r="Q509" i="11"/>
  <c r="R509" i="11" s="1"/>
  <c r="R508" i="11"/>
  <c r="Q507" i="11"/>
  <c r="R507" i="11" s="1"/>
  <c r="Q506" i="11"/>
  <c r="R506" i="11" s="1"/>
  <c r="Q505" i="11"/>
  <c r="R505" i="11" s="1"/>
  <c r="R504" i="11"/>
  <c r="Q502" i="11"/>
  <c r="R502" i="11" s="1"/>
  <c r="Q499" i="11"/>
  <c r="R499" i="11" s="1"/>
  <c r="Q498" i="11"/>
  <c r="R498" i="11" s="1"/>
  <c r="H498" i="11"/>
  <c r="R497" i="11"/>
  <c r="R496" i="11"/>
  <c r="R495" i="11"/>
  <c r="R494" i="11"/>
  <c r="R489" i="11"/>
  <c r="Q488" i="11"/>
  <c r="R488" i="11" s="1"/>
  <c r="Q487" i="11"/>
  <c r="R487" i="11" s="1"/>
  <c r="Q486" i="11"/>
  <c r="R486" i="11" s="1"/>
  <c r="Q485" i="11"/>
  <c r="R485" i="11" s="1"/>
  <c r="Q484" i="11"/>
  <c r="R484" i="11" s="1"/>
  <c r="Q483" i="11"/>
  <c r="R483" i="11" s="1"/>
  <c r="Q482" i="11"/>
  <c r="R482" i="11" s="1"/>
  <c r="Q481" i="11"/>
  <c r="R481" i="11" s="1"/>
  <c r="R479" i="11"/>
  <c r="R478" i="11"/>
  <c r="Q477" i="11"/>
  <c r="R477" i="11" s="1"/>
  <c r="Q476" i="11"/>
  <c r="R476" i="11" s="1"/>
  <c r="R475" i="11"/>
  <c r="R474" i="11"/>
  <c r="R472" i="11"/>
  <c r="R471" i="11"/>
  <c r="Q470" i="11"/>
  <c r="R470" i="11" s="1"/>
  <c r="Q469" i="11"/>
  <c r="R469" i="11" s="1"/>
  <c r="Q468" i="11"/>
  <c r="R468" i="11" s="1"/>
  <c r="N467" i="11"/>
  <c r="R467" i="11" s="1"/>
  <c r="Q466" i="11"/>
  <c r="R466" i="11" s="1"/>
  <c r="Q465" i="11"/>
  <c r="R465" i="11" s="1"/>
  <c r="Q464" i="11"/>
  <c r="R464" i="11" s="1"/>
  <c r="Q463" i="11"/>
  <c r="R463" i="11" s="1"/>
  <c r="Q460" i="11"/>
  <c r="R460" i="11" s="1"/>
  <c r="Q459" i="11"/>
  <c r="R459" i="11" s="1"/>
  <c r="H459" i="11"/>
  <c r="Q458" i="11"/>
  <c r="R458" i="11" s="1"/>
  <c r="Q457" i="11"/>
  <c r="R457" i="11" s="1"/>
  <c r="H457" i="11"/>
  <c r="R456" i="11"/>
  <c r="R455" i="11"/>
  <c r="R454" i="11"/>
  <c r="R453" i="11"/>
  <c r="R446" i="11"/>
  <c r="Q445" i="11"/>
  <c r="R445" i="11" s="1"/>
  <c r="Q444" i="11"/>
  <c r="R444" i="11" s="1"/>
  <c r="Q443" i="11"/>
  <c r="R443" i="11" s="1"/>
  <c r="Q442" i="11"/>
  <c r="R442" i="11" s="1"/>
  <c r="R441" i="11"/>
  <c r="R440" i="11"/>
  <c r="R439" i="11"/>
  <c r="R438" i="11"/>
  <c r="R437" i="11"/>
  <c r="R436" i="11"/>
  <c r="R435" i="11"/>
  <c r="N434" i="11"/>
  <c r="R434" i="11" s="1"/>
  <c r="N433" i="11"/>
  <c r="R433" i="11" s="1"/>
  <c r="Q432" i="11"/>
  <c r="R432" i="11" s="1"/>
  <c r="Q431" i="11"/>
  <c r="R431" i="11" s="1"/>
  <c r="Q430" i="11"/>
  <c r="R430" i="11" s="1"/>
  <c r="Q429" i="11"/>
  <c r="R429" i="11" s="1"/>
  <c r="Q428" i="11"/>
  <c r="R428" i="11" s="1"/>
  <c r="Q427" i="11"/>
  <c r="R427" i="11" s="1"/>
  <c r="Q426" i="11"/>
  <c r="R426" i="11" s="1"/>
  <c r="Q425" i="11"/>
  <c r="R425" i="11" s="1"/>
  <c r="Q424" i="11"/>
  <c r="R424" i="11" s="1"/>
  <c r="Q423" i="11"/>
  <c r="R423" i="11" s="1"/>
  <c r="Q422" i="11"/>
  <c r="R422" i="11" s="1"/>
  <c r="R417" i="11"/>
  <c r="N415" i="11"/>
  <c r="H415" i="11" s="1"/>
  <c r="Q414" i="11"/>
  <c r="R414" i="11" s="1"/>
  <c r="Q413" i="11"/>
  <c r="R413" i="11" s="1"/>
  <c r="Q412" i="11"/>
  <c r="R412" i="11" s="1"/>
  <c r="R411" i="11"/>
  <c r="R410" i="11"/>
  <c r="Q409" i="11"/>
  <c r="R409" i="11" s="1"/>
  <c r="Q408" i="11"/>
  <c r="R408" i="11" s="1"/>
  <c r="Q407" i="11"/>
  <c r="R407" i="11" s="1"/>
  <c r="Q406" i="11"/>
  <c r="R406" i="11" s="1"/>
  <c r="Q405" i="11"/>
  <c r="R405" i="11" s="1"/>
  <c r="Q404" i="11"/>
  <c r="R404" i="11" s="1"/>
  <c r="R403" i="11"/>
  <c r="N402" i="11"/>
  <c r="R401" i="11"/>
  <c r="H401" i="11"/>
  <c r="R400" i="11"/>
  <c r="R399" i="11"/>
  <c r="R398" i="11"/>
  <c r="R397" i="11"/>
  <c r="R396" i="11"/>
  <c r="R395" i="11"/>
  <c r="R394" i="11"/>
  <c r="R393" i="11"/>
  <c r="R392" i="11"/>
  <c r="R391" i="11"/>
  <c r="R390" i="11"/>
  <c r="R389" i="11"/>
  <c r="R388" i="11"/>
  <c r="Q387" i="11"/>
  <c r="R387" i="11" s="1"/>
  <c r="Q386" i="11"/>
  <c r="R386" i="11" s="1"/>
  <c r="Q385" i="11"/>
  <c r="R385" i="11" s="1"/>
  <c r="Q384" i="11"/>
  <c r="R384" i="11" s="1"/>
  <c r="Q381" i="11"/>
  <c r="R381" i="11" s="1"/>
  <c r="Q380" i="11"/>
  <c r="R380" i="11" s="1"/>
  <c r="R379" i="11"/>
  <c r="R378" i="11"/>
  <c r="Q377" i="11"/>
  <c r="R377" i="11" s="1"/>
  <c r="Q376" i="11"/>
  <c r="R376" i="11" s="1"/>
  <c r="Q375" i="11"/>
  <c r="R375" i="11" s="1"/>
  <c r="Q374" i="11"/>
  <c r="R374" i="11" s="1"/>
  <c r="Q373" i="11"/>
  <c r="R373" i="11" s="1"/>
  <c r="Q372" i="11"/>
  <c r="R372" i="11" s="1"/>
  <c r="Q371" i="11"/>
  <c r="R371" i="11" s="1"/>
  <c r="Q370" i="11"/>
  <c r="R370" i="11" s="1"/>
  <c r="Q369" i="11"/>
  <c r="R369" i="11" s="1"/>
  <c r="Q368" i="11"/>
  <c r="R368" i="11" s="1"/>
  <c r="Q367" i="11"/>
  <c r="R367" i="11" s="1"/>
  <c r="Q366" i="11"/>
  <c r="R366" i="11" s="1"/>
  <c r="Q365" i="11"/>
  <c r="R365" i="11" s="1"/>
  <c r="Q364" i="11"/>
  <c r="R364" i="11" s="1"/>
  <c r="Q363" i="11"/>
  <c r="R363" i="11" s="1"/>
  <c r="Q362" i="11"/>
  <c r="R362" i="11" s="1"/>
  <c r="Q361" i="11"/>
  <c r="R361" i="11" s="1"/>
  <c r="Q360" i="11"/>
  <c r="R360" i="11" s="1"/>
  <c r="Q359" i="11"/>
  <c r="R359" i="11" s="1"/>
  <c r="Q358" i="11"/>
  <c r="R358" i="11" s="1"/>
  <c r="R349" i="11"/>
  <c r="R348" i="11"/>
  <c r="R347" i="11"/>
  <c r="R346" i="11"/>
  <c r="Q344" i="11"/>
  <c r="R344" i="11" s="1"/>
  <c r="Q341" i="11"/>
  <c r="R341" i="11" s="1"/>
  <c r="N337" i="11"/>
  <c r="Q336" i="11"/>
  <c r="R336" i="11" s="1"/>
  <c r="Q335" i="11"/>
  <c r="R335" i="11" s="1"/>
  <c r="Q334" i="11"/>
  <c r="R334" i="11" s="1"/>
  <c r="Q333" i="11"/>
  <c r="R333" i="11" s="1"/>
  <c r="Q332" i="11"/>
  <c r="R332" i="11" s="1"/>
  <c r="R331" i="11"/>
  <c r="Q330" i="11"/>
  <c r="R330" i="11" s="1"/>
  <c r="Q329" i="11"/>
  <c r="R329" i="11" s="1"/>
  <c r="Q328" i="11"/>
  <c r="R328" i="11" s="1"/>
  <c r="Q327" i="11"/>
  <c r="R327" i="11" s="1"/>
  <c r="Q326" i="11"/>
  <c r="R326" i="11" s="1"/>
  <c r="Q325" i="11"/>
  <c r="R325" i="11" s="1"/>
  <c r="Q324" i="11"/>
  <c r="R324" i="11" s="1"/>
  <c r="Q323" i="11"/>
  <c r="R323" i="11" s="1"/>
  <c r="Q322" i="11"/>
  <c r="R322" i="11" s="1"/>
  <c r="Q321" i="11"/>
  <c r="R321" i="11" s="1"/>
  <c r="Q320" i="11"/>
  <c r="R320" i="11" s="1"/>
  <c r="Q319" i="11"/>
  <c r="R319" i="11" s="1"/>
  <c r="Q318" i="11"/>
  <c r="R318" i="11" s="1"/>
  <c r="Q317" i="11"/>
  <c r="R317" i="11" s="1"/>
  <c r="Q316" i="11"/>
  <c r="R316" i="11" s="1"/>
  <c r="Q315" i="11"/>
  <c r="R315" i="11" s="1"/>
  <c r="H315" i="11"/>
  <c r="Q314" i="11"/>
  <c r="R314" i="11" s="1"/>
  <c r="R312" i="11"/>
  <c r="R311" i="11"/>
  <c r="R310" i="11"/>
  <c r="R306" i="11"/>
  <c r="R305" i="11"/>
  <c r="R304" i="11"/>
  <c r="R303" i="11"/>
  <c r="R302" i="11"/>
  <c r="R301" i="11"/>
  <c r="Q300" i="11"/>
  <c r="R300" i="11" s="1"/>
  <c r="Q299" i="11"/>
  <c r="R299" i="11" s="1"/>
  <c r="Q298" i="11"/>
  <c r="R298" i="11" s="1"/>
  <c r="Q297" i="11"/>
  <c r="R297" i="11" s="1"/>
  <c r="Q296" i="11"/>
  <c r="R296" i="11" s="1"/>
  <c r="Q293" i="11"/>
  <c r="R293" i="11" s="1"/>
  <c r="Q292" i="11"/>
  <c r="R292" i="11" s="1"/>
  <c r="Q291" i="11"/>
  <c r="R291" i="11" s="1"/>
  <c r="R290" i="11"/>
  <c r="R289" i="11"/>
  <c r="R288" i="11"/>
  <c r="R287" i="11"/>
  <c r="R286" i="11"/>
  <c r="R285" i="11"/>
  <c r="N284" i="11"/>
  <c r="R284" i="11" s="1"/>
  <c r="N283" i="11"/>
  <c r="R283" i="11" s="1"/>
  <c r="N282" i="11"/>
  <c r="R282" i="11" s="1"/>
  <c r="N281" i="11"/>
  <c r="R281" i="11" s="1"/>
  <c r="N280" i="11"/>
  <c r="R280" i="11" s="1"/>
  <c r="Q279" i="11"/>
  <c r="R279" i="11" s="1"/>
  <c r="Q278" i="11"/>
  <c r="R278" i="11" s="1"/>
  <c r="Q277" i="11"/>
  <c r="R277" i="11" s="1"/>
  <c r="Q276" i="11"/>
  <c r="R276" i="11" s="1"/>
  <c r="Q275" i="11"/>
  <c r="R275" i="11" s="1"/>
  <c r="Q274" i="11"/>
  <c r="R274" i="11" s="1"/>
  <c r="Q273" i="11"/>
  <c r="R273" i="11" s="1"/>
  <c r="Q272" i="11"/>
  <c r="R272" i="11" s="1"/>
  <c r="Q271" i="11"/>
  <c r="R271" i="11" s="1"/>
  <c r="Q270" i="11"/>
  <c r="R270" i="11" s="1"/>
  <c r="Q269" i="11"/>
  <c r="R269" i="11" s="1"/>
  <c r="Q268" i="11"/>
  <c r="R268" i="11" s="1"/>
  <c r="Q267" i="11"/>
  <c r="R267" i="11" s="1"/>
  <c r="R264" i="11"/>
  <c r="R263" i="11"/>
  <c r="R262" i="11"/>
  <c r="Q261" i="11"/>
  <c r="R261" i="11" s="1"/>
  <c r="Q260" i="11"/>
  <c r="R260" i="11" s="1"/>
  <c r="N258" i="11"/>
  <c r="Q254" i="11"/>
  <c r="R254" i="11" s="1"/>
  <c r="Q253" i="11"/>
  <c r="R253" i="11" s="1"/>
  <c r="Q252" i="11"/>
  <c r="R252" i="11" s="1"/>
  <c r="Q251" i="11"/>
  <c r="R251" i="11" s="1"/>
  <c r="H251" i="11"/>
  <c r="Q250" i="11"/>
  <c r="R250" i="11" s="1"/>
  <c r="Q249" i="11"/>
  <c r="R249" i="11" s="1"/>
  <c r="R248" i="11"/>
  <c r="R247" i="11"/>
  <c r="R246" i="11"/>
  <c r="R245" i="11"/>
  <c r="Q244" i="11"/>
  <c r="R244" i="11" s="1"/>
  <c r="Q243" i="11"/>
  <c r="R243" i="11" s="1"/>
  <c r="Q242" i="11"/>
  <c r="R242" i="11" s="1"/>
  <c r="Q241" i="11"/>
  <c r="R241" i="11" s="1"/>
  <c r="Q240" i="11"/>
  <c r="R240" i="11" s="1"/>
  <c r="Q239" i="11"/>
  <c r="R239" i="11" s="1"/>
  <c r="H239" i="11"/>
  <c r="Q238" i="11"/>
  <c r="R238" i="11" s="1"/>
  <c r="Q237" i="11"/>
  <c r="R237" i="11" s="1"/>
  <c r="Q236" i="11"/>
  <c r="R236" i="11" s="1"/>
  <c r="R235" i="11"/>
  <c r="N234" i="11"/>
  <c r="N233" i="11"/>
  <c r="Q233" i="11" s="1"/>
  <c r="N232" i="11"/>
  <c r="Q232" i="11" s="1"/>
  <c r="N231" i="11"/>
  <c r="R222" i="11"/>
  <c r="H222" i="11"/>
  <c r="R221" i="11"/>
  <c r="H221" i="11"/>
  <c r="R220" i="11"/>
  <c r="R219" i="11"/>
  <c r="R218" i="11"/>
  <c r="R217" i="11"/>
  <c r="R209" i="11"/>
  <c r="R208" i="11"/>
  <c r="R207" i="11"/>
  <c r="R206" i="11"/>
  <c r="R205" i="11"/>
  <c r="R204" i="11"/>
  <c r="Q201" i="11"/>
  <c r="R201" i="11" s="1"/>
  <c r="Q200" i="11"/>
  <c r="R200" i="11" s="1"/>
  <c r="Q199" i="11"/>
  <c r="R199" i="11" s="1"/>
  <c r="Q198" i="11"/>
  <c r="R198" i="11" s="1"/>
  <c r="Q197" i="11"/>
  <c r="R197" i="11" s="1"/>
  <c r="Q196" i="11"/>
  <c r="R196" i="11" s="1"/>
  <c r="Q195" i="11"/>
  <c r="R195" i="11" s="1"/>
  <c r="Q194" i="11"/>
  <c r="R194" i="11" s="1"/>
  <c r="Q193" i="11"/>
  <c r="R193" i="11" s="1"/>
  <c r="Q192" i="11"/>
  <c r="R192" i="11" s="1"/>
  <c r="Q191" i="11"/>
  <c r="R191" i="11" s="1"/>
  <c r="Q190" i="11"/>
  <c r="R190" i="11" s="1"/>
  <c r="Q189" i="11"/>
  <c r="R189" i="11" s="1"/>
  <c r="Q188" i="11"/>
  <c r="R188" i="11" s="1"/>
  <c r="R185" i="11"/>
  <c r="Q184" i="11"/>
  <c r="R184" i="11" s="1"/>
  <c r="R183" i="11"/>
  <c r="R182" i="11"/>
  <c r="R181" i="11"/>
  <c r="R180" i="11"/>
  <c r="R179" i="11"/>
  <c r="R178" i="11"/>
  <c r="R177" i="11"/>
  <c r="R176" i="11"/>
  <c r="R175" i="11"/>
  <c r="N174" i="11"/>
  <c r="R174" i="11" s="1"/>
  <c r="Q173" i="11"/>
  <c r="R173" i="11" s="1"/>
  <c r="Q172" i="11"/>
  <c r="R172" i="11" s="1"/>
  <c r="Q171" i="11"/>
  <c r="R171" i="11" s="1"/>
  <c r="Q170" i="11"/>
  <c r="R170" i="11" s="1"/>
  <c r="Q169" i="11"/>
  <c r="R169" i="11" s="1"/>
  <c r="Q168" i="11"/>
  <c r="R168" i="11" s="1"/>
  <c r="Q167" i="11"/>
  <c r="R167" i="11" s="1"/>
  <c r="Q166" i="11"/>
  <c r="R166" i="11" s="1"/>
  <c r="Q165" i="11"/>
  <c r="R165" i="11" s="1"/>
  <c r="Q164" i="11"/>
  <c r="R164" i="11" s="1"/>
  <c r="Q163" i="11"/>
  <c r="R163" i="11" s="1"/>
  <c r="Q162" i="11"/>
  <c r="R162" i="11" s="1"/>
  <c r="Q161" i="11"/>
  <c r="R161" i="11" s="1"/>
  <c r="Q160" i="11"/>
  <c r="R160" i="11" s="1"/>
  <c r="Q159" i="11"/>
  <c r="R159" i="11" s="1"/>
  <c r="Q158" i="11"/>
  <c r="R158" i="11" s="1"/>
  <c r="Q157" i="11"/>
  <c r="R157" i="11" s="1"/>
  <c r="Q156" i="11"/>
  <c r="R156" i="11" s="1"/>
  <c r="Q155" i="11"/>
  <c r="R155" i="11" s="1"/>
  <c r="Q154" i="11"/>
  <c r="R154" i="11" s="1"/>
  <c r="Q153" i="11"/>
  <c r="R153" i="11" s="1"/>
  <c r="Q152" i="11"/>
  <c r="R152" i="11" s="1"/>
  <c r="Q151" i="11"/>
  <c r="R151" i="11" s="1"/>
  <c r="Q150" i="11"/>
  <c r="R150" i="11" s="1"/>
  <c r="R122" i="11"/>
  <c r="R121" i="11"/>
  <c r="R120" i="11"/>
  <c r="R118" i="11"/>
  <c r="R116" i="11"/>
  <c r="R115" i="11"/>
  <c r="R114" i="11"/>
  <c r="Q112" i="11"/>
  <c r="R112" i="11" s="1"/>
  <c r="Q111" i="11"/>
  <c r="R111" i="11" s="1"/>
  <c r="Q110" i="11"/>
  <c r="R110" i="11" s="1"/>
  <c r="H107" i="11"/>
  <c r="Q93" i="11"/>
  <c r="R93" i="11" s="1"/>
  <c r="Q92" i="11"/>
  <c r="R92" i="11" s="1"/>
  <c r="Q91" i="11"/>
  <c r="R91" i="11" s="1"/>
  <c r="N90" i="11"/>
  <c r="Q90" i="11" s="1"/>
  <c r="N89" i="11"/>
  <c r="Q89" i="11" s="1"/>
  <c r="R87" i="11"/>
  <c r="H87" i="11"/>
  <c r="R86" i="11"/>
  <c r="R85" i="11"/>
  <c r="R84" i="11"/>
  <c r="R83" i="11"/>
  <c r="R82" i="11"/>
  <c r="Q81" i="11"/>
  <c r="R81" i="11" s="1"/>
  <c r="Q80" i="11"/>
  <c r="R80" i="11" s="1"/>
  <c r="Q79" i="11"/>
  <c r="R79" i="11" s="1"/>
  <c r="Q78" i="11"/>
  <c r="R78" i="11" s="1"/>
  <c r="Q77" i="11"/>
  <c r="R77" i="11" s="1"/>
  <c r="Q76" i="11"/>
  <c r="R76" i="11" s="1"/>
  <c r="Q75" i="11"/>
  <c r="R75" i="11" s="1"/>
  <c r="Q74" i="11"/>
  <c r="R74" i="11" s="1"/>
  <c r="Q73" i="11"/>
  <c r="R73" i="11" s="1"/>
  <c r="Q72" i="11"/>
  <c r="R72" i="11" s="1"/>
  <c r="Q71" i="11"/>
  <c r="R71" i="11" s="1"/>
  <c r="Q70" i="11"/>
  <c r="R70" i="11" s="1"/>
  <c r="Q69" i="11"/>
  <c r="R69" i="11" s="1"/>
  <c r="Q68" i="11"/>
  <c r="R68" i="11" s="1"/>
  <c r="Q67" i="11"/>
  <c r="R67" i="11" s="1"/>
  <c r="Q66" i="11"/>
  <c r="R66" i="11" s="1"/>
  <c r="Q65" i="11"/>
  <c r="R65" i="11" s="1"/>
  <c r="Q64" i="11"/>
  <c r="R64" i="11" s="1"/>
  <c r="Q63" i="11"/>
  <c r="R63" i="11" s="1"/>
  <c r="R62" i="11"/>
  <c r="R61" i="11"/>
  <c r="R60" i="11"/>
  <c r="R59" i="11"/>
  <c r="R58" i="11"/>
  <c r="Q57" i="11"/>
  <c r="R57" i="11" s="1"/>
  <c r="Q56" i="11"/>
  <c r="R56" i="11" s="1"/>
  <c r="Q55" i="11"/>
  <c r="R55" i="11" s="1"/>
  <c r="Q54" i="11"/>
  <c r="R54" i="11" s="1"/>
  <c r="Q53" i="11"/>
  <c r="R53" i="11" s="1"/>
  <c r="Q52" i="11"/>
  <c r="R52" i="11" s="1"/>
  <c r="Q51" i="11"/>
  <c r="R51" i="11" s="1"/>
  <c r="Q50" i="11"/>
  <c r="R50" i="11" s="1"/>
  <c r="Q49" i="11"/>
  <c r="R49" i="11" s="1"/>
  <c r="Q48" i="11"/>
  <c r="R48" i="11" s="1"/>
  <c r="Q47" i="11"/>
  <c r="R47" i="11" s="1"/>
  <c r="Q46" i="11"/>
  <c r="R46" i="11" s="1"/>
  <c r="Q45" i="11"/>
  <c r="R45" i="11" s="1"/>
  <c r="Q44" i="11"/>
  <c r="R44" i="11" s="1"/>
  <c r="Q43" i="11"/>
  <c r="R43" i="11" s="1"/>
  <c r="Q42" i="11"/>
  <c r="R42" i="11" s="1"/>
  <c r="Q41" i="11"/>
  <c r="R41" i="11" s="1"/>
  <c r="Q40" i="11"/>
  <c r="R40" i="11" s="1"/>
  <c r="Q39" i="11"/>
  <c r="R39" i="11" s="1"/>
  <c r="Q37" i="11"/>
  <c r="R37" i="11" s="1"/>
  <c r="R36" i="11"/>
  <c r="R35" i="11"/>
  <c r="R34" i="11"/>
  <c r="R33" i="11"/>
  <c r="R32" i="11"/>
  <c r="R31" i="11"/>
  <c r="R30" i="11"/>
  <c r="R29" i="11"/>
  <c r="R28" i="11"/>
  <c r="R27" i="11"/>
  <c r="R26" i="11"/>
  <c r="R25" i="11"/>
  <c r="Q21" i="11"/>
  <c r="R21" i="11" s="1"/>
  <c r="Q20" i="11"/>
  <c r="R20" i="11" s="1"/>
  <c r="R6" i="11"/>
  <c r="R89" i="11" l="1"/>
  <c r="Q231" i="11"/>
  <c r="R231" i="11" s="1"/>
  <c r="R737" i="11"/>
  <c r="R233" i="11"/>
  <c r="Q618" i="11"/>
  <c r="R618" i="11" s="1"/>
  <c r="R620" i="11"/>
  <c r="R731" i="11"/>
  <c r="Q733" i="11"/>
  <c r="R733" i="11" s="1"/>
  <c r="R735" i="11"/>
  <c r="R90" i="11"/>
  <c r="R232" i="11"/>
  <c r="Q234" i="11"/>
  <c r="R234" i="11" s="1"/>
  <c r="Q402" i="11"/>
  <c r="R402" i="11" s="1"/>
  <c r="R619" i="11"/>
  <c r="Q730" i="11"/>
  <c r="R730" i="11" s="1"/>
  <c r="Q732" i="11"/>
  <c r="R732" i="11" s="1"/>
  <c r="Q734" i="11"/>
  <c r="R734" i="11" s="1"/>
  <c r="Q736" i="11"/>
  <c r="R736" i="11" s="1"/>
</calcChain>
</file>

<file path=xl/comments1.xml><?xml version="1.0" encoding="utf-8"?>
<comments xmlns="http://schemas.openxmlformats.org/spreadsheetml/2006/main">
  <authors>
    <author>user</author>
  </authors>
  <commentList>
    <comment ref="H756" authorId="0">
      <text>
        <r>
          <rPr>
            <b/>
            <sz val="9"/>
            <color indexed="81"/>
            <rFont val="Tahoma"/>
            <family val="2"/>
          </rPr>
          <t>2015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>R&amp;D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추진예정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국토부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진흥원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>R&amp;D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용역발주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취소</t>
        </r>
      </text>
    </comment>
  </commentList>
</comments>
</file>

<file path=xl/sharedStrings.xml><?xml version="1.0" encoding="utf-8"?>
<sst xmlns="http://schemas.openxmlformats.org/spreadsheetml/2006/main" count="8849" uniqueCount="2275">
  <si>
    <t>일반</t>
    <phoneticPr fontId="21" type="noConversion"/>
  </si>
  <si>
    <t>용역</t>
    <phoneticPr fontId="21" type="noConversion"/>
  </si>
  <si>
    <t>협상형계약</t>
    <phoneticPr fontId="21" type="noConversion"/>
  </si>
  <si>
    <t>지급수수료</t>
    <phoneticPr fontId="21" type="noConversion"/>
  </si>
  <si>
    <t>정의범</t>
    <phoneticPr fontId="21" type="noConversion"/>
  </si>
  <si>
    <t>연구원-기획-판관FC</t>
    <phoneticPr fontId="21" type="noConversion"/>
  </si>
  <si>
    <t>조사분석비</t>
    <phoneticPr fontId="21" type="noConversion"/>
  </si>
  <si>
    <t>박영수</t>
    <phoneticPr fontId="21" type="noConversion"/>
  </si>
  <si>
    <t>강태성</t>
    <phoneticPr fontId="21" type="noConversion"/>
  </si>
  <si>
    <t>수의계약</t>
    <phoneticPr fontId="21" type="noConversion"/>
  </si>
  <si>
    <t>2단계</t>
    <phoneticPr fontId="21" type="noConversion"/>
  </si>
  <si>
    <t>건물-건중-공비</t>
  </si>
  <si>
    <t>수선유지비-공비</t>
    <phoneticPr fontId="21" type="noConversion"/>
  </si>
  <si>
    <t>경영혁신-판관FC</t>
    <phoneticPr fontId="21" type="noConversion"/>
  </si>
  <si>
    <t>사업개발-다원FC</t>
    <phoneticPr fontId="21" type="noConversion"/>
  </si>
  <si>
    <t>경주고속시설-건축설비팀</t>
    <phoneticPr fontId="21" type="noConversion"/>
  </si>
  <si>
    <t>이학진</t>
    <phoneticPr fontId="21" type="noConversion"/>
  </si>
  <si>
    <t>경주고속철도시설사무소</t>
    <phoneticPr fontId="21" type="noConversion"/>
  </si>
  <si>
    <t>홍원식</t>
    <phoneticPr fontId="21" type="noConversion"/>
  </si>
  <si>
    <t>PQ</t>
    <phoneticPr fontId="21" type="noConversion"/>
  </si>
  <si>
    <t>박일한</t>
    <phoneticPr fontId="21" type="noConversion"/>
  </si>
  <si>
    <t>동부-전기-일반철도개량수탁FC</t>
    <phoneticPr fontId="21" type="noConversion"/>
  </si>
  <si>
    <t>대전충남본부 시설처</t>
    <phoneticPr fontId="21" type="noConversion"/>
  </si>
  <si>
    <t>931-2346
(042-259-2346)</t>
    <phoneticPr fontId="21" type="noConversion"/>
  </si>
  <si>
    <t>서부-시설-수탁-유지보수-일반FC</t>
    <phoneticPr fontId="21" type="noConversion"/>
  </si>
  <si>
    <t>동부-시설-일반철도개량수탁FC</t>
    <phoneticPr fontId="21" type="noConversion"/>
  </si>
  <si>
    <t>황명기</t>
    <phoneticPr fontId="21" type="noConversion"/>
  </si>
  <si>
    <t>광주본부 전기처</t>
    <phoneticPr fontId="21" type="noConversion"/>
  </si>
  <si>
    <t>정상훈</t>
    <phoneticPr fontId="21" type="noConversion"/>
  </si>
  <si>
    <t>02-3299-7945</t>
    <phoneticPr fontId="21" type="noConversion"/>
  </si>
  <si>
    <t>전남-시설-일반철도개량수탁FC</t>
    <phoneticPr fontId="21" type="noConversion"/>
  </si>
  <si>
    <t>전남본부 시설처</t>
    <phoneticPr fontId="21" type="noConversion"/>
  </si>
  <si>
    <t>유창화</t>
    <phoneticPr fontId="21" type="noConversion"/>
  </si>
  <si>
    <t>대전충남-시설-일반철도개량수탁FC</t>
    <phoneticPr fontId="21" type="noConversion"/>
  </si>
  <si>
    <t xml:space="preserve">931-2351
(042-259-2351) </t>
    <phoneticPr fontId="21" type="noConversion"/>
  </si>
  <si>
    <t>부산경남-시설-일반철도유지보수수탁FC</t>
    <phoneticPr fontId="21" type="noConversion"/>
  </si>
  <si>
    <t>부산경남본부 시설처</t>
    <phoneticPr fontId="21" type="noConversion"/>
  </si>
  <si>
    <t>서부-시설-일반철도개량수탁FC</t>
    <phoneticPr fontId="21" type="noConversion"/>
  </si>
  <si>
    <t>이정준</t>
    <phoneticPr fontId="21" type="noConversion"/>
  </si>
  <si>
    <t>02-2639-3841</t>
    <phoneticPr fontId="21" type="noConversion"/>
  </si>
  <si>
    <t>전북-시설-일반철도개량수탁FC</t>
    <phoneticPr fontId="21" type="noConversion"/>
  </si>
  <si>
    <t>강원-시설-일반철도개량수탁FC</t>
    <phoneticPr fontId="21" type="noConversion"/>
  </si>
  <si>
    <t>033-520-2316</t>
    <phoneticPr fontId="21" type="noConversion"/>
  </si>
  <si>
    <t>김도엽</t>
    <phoneticPr fontId="21" type="noConversion"/>
  </si>
  <si>
    <t>황규산</t>
    <phoneticPr fontId="21" type="noConversion"/>
  </si>
  <si>
    <t>043-249-8625</t>
    <phoneticPr fontId="21" type="noConversion"/>
  </si>
  <si>
    <t>김지윤</t>
    <phoneticPr fontId="21" type="noConversion"/>
  </si>
  <si>
    <t>043-249-8622</t>
    <phoneticPr fontId="21" type="noConversion"/>
  </si>
  <si>
    <t>강승이</t>
    <phoneticPr fontId="21" type="noConversion"/>
  </si>
  <si>
    <t>043-249-8627</t>
    <phoneticPr fontId="21" type="noConversion"/>
  </si>
  <si>
    <t>대전충남-전기-일반철도유지보수수탁FC</t>
    <phoneticPr fontId="21" type="noConversion"/>
  </si>
  <si>
    <t>경북본부 전기처</t>
    <phoneticPr fontId="21" type="noConversion"/>
  </si>
  <si>
    <t>우정도</t>
    <phoneticPr fontId="21" type="noConversion"/>
  </si>
  <si>
    <t>서영란</t>
    <phoneticPr fontId="21" type="noConversion"/>
  </si>
  <si>
    <t>02-2639-3620</t>
    <phoneticPr fontId="21" type="noConversion"/>
  </si>
  <si>
    <t>이근홍</t>
    <phoneticPr fontId="21" type="noConversion"/>
  </si>
  <si>
    <t>033-520-2441</t>
    <phoneticPr fontId="21" type="noConversion"/>
  </si>
  <si>
    <t>김태섭</t>
    <phoneticPr fontId="21" type="noConversion"/>
  </si>
  <si>
    <t>장영철</t>
    <phoneticPr fontId="21" type="noConversion"/>
  </si>
  <si>
    <t>02-3299-7944</t>
    <phoneticPr fontId="21" type="noConversion"/>
  </si>
  <si>
    <t>동부-시설(국고편익)-자본FC</t>
    <phoneticPr fontId="21" type="noConversion"/>
  </si>
  <si>
    <t>수도권동부본부
 청량리건축사업소</t>
    <phoneticPr fontId="21" type="noConversion"/>
  </si>
  <si>
    <t>김태영</t>
    <phoneticPr fontId="21" type="noConversion"/>
  </si>
  <si>
    <t>김영정</t>
    <phoneticPr fontId="21" type="noConversion"/>
  </si>
  <si>
    <t>931-2349
(042-259-2349)</t>
    <phoneticPr fontId="21" type="noConversion"/>
  </si>
  <si>
    <t>대구본부 전기처</t>
    <phoneticPr fontId="21" type="noConversion"/>
  </si>
  <si>
    <t>053-940-2425</t>
    <phoneticPr fontId="21" type="noConversion"/>
  </si>
  <si>
    <t>서부-시설-일반수탁FC</t>
    <phoneticPr fontId="21" type="noConversion"/>
  </si>
  <si>
    <t>김동준</t>
    <phoneticPr fontId="21" type="noConversion"/>
  </si>
  <si>
    <t>02-2639-3811</t>
    <phoneticPr fontId="21" type="noConversion"/>
  </si>
  <si>
    <t>02-2639-3815</t>
    <phoneticPr fontId="21" type="noConversion"/>
  </si>
  <si>
    <t>서부-시설-수탁-개량-일반FC</t>
    <phoneticPr fontId="21" type="noConversion"/>
  </si>
  <si>
    <t>최재두</t>
    <phoneticPr fontId="21" type="noConversion"/>
  </si>
  <si>
    <t>정근봉</t>
    <phoneticPr fontId="21" type="noConversion"/>
  </si>
  <si>
    <t>위대필</t>
    <phoneticPr fontId="21" type="noConversion"/>
  </si>
  <si>
    <t>광주-전기-일반철도개량수탁FC</t>
    <phoneticPr fontId="21" type="noConversion"/>
  </si>
  <si>
    <t>이승근</t>
    <phoneticPr fontId="21" type="noConversion"/>
  </si>
  <si>
    <t>02-3299-7906</t>
    <phoneticPr fontId="21" type="noConversion"/>
  </si>
  <si>
    <t>곽영길</t>
    <phoneticPr fontId="21" type="noConversion"/>
  </si>
  <si>
    <t>02-3299-7941</t>
    <phoneticPr fontId="21" type="noConversion"/>
  </si>
  <si>
    <t>광주-시설-일반철도개량수탁FC</t>
    <phoneticPr fontId="21" type="noConversion"/>
  </si>
  <si>
    <t>광주본부 시설처</t>
    <phoneticPr fontId="21" type="noConversion"/>
  </si>
  <si>
    <t>안도일</t>
    <phoneticPr fontId="21" type="noConversion"/>
  </si>
  <si>
    <t>대전충남-시설-일반수탁FC</t>
    <phoneticPr fontId="21" type="noConversion"/>
  </si>
  <si>
    <t>김종환</t>
    <phoneticPr fontId="21" type="noConversion"/>
  </si>
  <si>
    <t>김충갑</t>
    <phoneticPr fontId="21" type="noConversion"/>
  </si>
  <si>
    <t>042-259-2372</t>
    <phoneticPr fontId="21" type="noConversion"/>
  </si>
  <si>
    <t>부산경남-시설-일반철도개량수탁FC</t>
    <phoneticPr fontId="21" type="noConversion"/>
  </si>
  <si>
    <t>대구-전기-일반철도개량수탁FC</t>
    <phoneticPr fontId="21" type="noConversion"/>
  </si>
  <si>
    <t>충북본부 전기처</t>
    <phoneticPr fontId="21" type="noConversion"/>
  </si>
  <si>
    <t>충북-전기-일반철도개량수탁FC</t>
    <phoneticPr fontId="21" type="noConversion"/>
  </si>
  <si>
    <t>043-641-2387</t>
    <phoneticPr fontId="21" type="noConversion"/>
  </si>
  <si>
    <t>충북-시설-일반철도유지보수수탁FC</t>
    <phoneticPr fontId="21" type="noConversion"/>
  </si>
  <si>
    <t>안정한</t>
    <phoneticPr fontId="21" type="noConversion"/>
  </si>
  <si>
    <t>02-2639-3883</t>
    <phoneticPr fontId="21" type="noConversion"/>
  </si>
  <si>
    <t>이종윤</t>
    <phoneticPr fontId="21" type="noConversion"/>
  </si>
  <si>
    <t>043-249-8621</t>
    <phoneticPr fontId="21" type="noConversion"/>
  </si>
  <si>
    <t>043-249-8624</t>
    <phoneticPr fontId="21" type="noConversion"/>
  </si>
  <si>
    <t>유승렬</t>
    <phoneticPr fontId="21" type="noConversion"/>
  </si>
  <si>
    <t>남상욱</t>
    <phoneticPr fontId="21" type="noConversion"/>
  </si>
  <si>
    <t>02-3299-7949</t>
    <phoneticPr fontId="21" type="noConversion"/>
  </si>
  <si>
    <t>이창훈</t>
    <phoneticPr fontId="21" type="noConversion"/>
  </si>
  <si>
    <t>이은경</t>
    <phoneticPr fontId="21" type="noConversion"/>
  </si>
  <si>
    <t>경북-시설-일반철도개량수탁FC</t>
    <phoneticPr fontId="21" type="noConversion"/>
  </si>
  <si>
    <t>사업장폐기물 위탁처리용역</t>
    <phoneticPr fontId="21" type="noConversion"/>
  </si>
  <si>
    <t>충북-차량-운송FC</t>
    <phoneticPr fontId="21" type="noConversion"/>
  </si>
  <si>
    <t>강종덕</t>
    <phoneticPr fontId="21" type="noConversion"/>
  </si>
  <si>
    <t>043-641-2268</t>
    <phoneticPr fontId="21" type="noConversion"/>
  </si>
  <si>
    <t>박종철</t>
    <phoneticPr fontId="21" type="noConversion"/>
  </si>
  <si>
    <t>043-641-2369</t>
    <phoneticPr fontId="21" type="noConversion"/>
  </si>
  <si>
    <t>김진상</t>
    <phoneticPr fontId="21" type="noConversion"/>
  </si>
  <si>
    <t>김갑희</t>
    <phoneticPr fontId="21" type="noConversion"/>
  </si>
  <si>
    <t>033-520-2342</t>
    <phoneticPr fontId="21" type="noConversion"/>
  </si>
  <si>
    <t>최근중</t>
    <phoneticPr fontId="21" type="noConversion"/>
  </si>
  <si>
    <t>033-520-2372</t>
    <phoneticPr fontId="21" type="noConversion"/>
  </si>
  <si>
    <t>동부-시설-일반수탁FC</t>
    <phoneticPr fontId="21" type="noConversion"/>
  </si>
  <si>
    <t>02-3299-7841</t>
    <phoneticPr fontId="21" type="noConversion"/>
  </si>
  <si>
    <t>조희진</t>
    <phoneticPr fontId="21" type="noConversion"/>
  </si>
  <si>
    <t>충북-기획-자본FC</t>
    <phoneticPr fontId="21" type="noConversion"/>
  </si>
  <si>
    <t>충북-여객영업-운송FC</t>
    <phoneticPr fontId="21" type="noConversion"/>
  </si>
  <si>
    <t>충북본부 영업처</t>
    <phoneticPr fontId="21" type="noConversion"/>
  </si>
  <si>
    <t>043-641-2204</t>
    <phoneticPr fontId="21" type="noConversion"/>
  </si>
  <si>
    <t>054-639-2305</t>
    <phoneticPr fontId="21" type="noConversion"/>
  </si>
  <si>
    <t>이무한</t>
    <phoneticPr fontId="21" type="noConversion"/>
  </si>
  <si>
    <t>054-639-2311</t>
    <phoneticPr fontId="21" type="noConversion"/>
  </si>
  <si>
    <t>경북-전기-일반철도개량수탁FC</t>
    <phoneticPr fontId="21" type="noConversion"/>
  </si>
  <si>
    <t>수단-차량-운송FC</t>
    <phoneticPr fontId="21" type="noConversion"/>
  </si>
  <si>
    <t>고성관</t>
    <phoneticPr fontId="21" type="noConversion"/>
  </si>
  <si>
    <t>서울-시설-일반철도개량수탁FC</t>
    <phoneticPr fontId="21" type="noConversion"/>
  </si>
  <si>
    <t>연홍용</t>
    <phoneticPr fontId="21" type="noConversion"/>
  </si>
  <si>
    <t>02-3149-2352</t>
    <phoneticPr fontId="21" type="noConversion"/>
  </si>
  <si>
    <t>박장춘</t>
    <phoneticPr fontId="21" type="noConversion"/>
  </si>
  <si>
    <t>02-3149-2359</t>
    <phoneticPr fontId="21" type="noConversion"/>
  </si>
  <si>
    <t>박종덕</t>
    <phoneticPr fontId="21" type="noConversion"/>
  </si>
  <si>
    <t>02-3149-2357</t>
    <phoneticPr fontId="21" type="noConversion"/>
  </si>
  <si>
    <t>권재국</t>
    <phoneticPr fontId="21" type="noConversion"/>
  </si>
  <si>
    <t>우경구</t>
    <phoneticPr fontId="21" type="noConversion"/>
  </si>
  <si>
    <t>043-249-8611</t>
    <phoneticPr fontId="21" type="noConversion"/>
  </si>
  <si>
    <t>김병수</t>
    <phoneticPr fontId="21" type="noConversion"/>
  </si>
  <si>
    <t>강원본부 관내 전차선로 지장수목 제거용역</t>
    <phoneticPr fontId="21" type="noConversion"/>
  </si>
  <si>
    <t>02-3299-7948</t>
    <phoneticPr fontId="21" type="noConversion"/>
  </si>
  <si>
    <t>062-605-2210</t>
    <phoneticPr fontId="21" type="noConversion"/>
  </si>
  <si>
    <t>062-605-2209</t>
    <phoneticPr fontId="21" type="noConversion"/>
  </si>
  <si>
    <t>정현</t>
    <phoneticPr fontId="21" type="noConversion"/>
  </si>
  <si>
    <t>김정규</t>
    <phoneticPr fontId="21" type="noConversion"/>
  </si>
  <si>
    <t>경북본부 시설처</t>
    <phoneticPr fontId="21" type="noConversion"/>
  </si>
  <si>
    <t>서울본부 전기처</t>
    <phoneticPr fontId="21" type="noConversion"/>
  </si>
  <si>
    <t>서울-시설-운송FC</t>
    <phoneticPr fontId="21" type="noConversion"/>
  </si>
  <si>
    <t>서부-물류-자본FC</t>
    <phoneticPr fontId="21" type="noConversion"/>
  </si>
  <si>
    <t>최왕수</t>
    <phoneticPr fontId="21" type="noConversion"/>
  </si>
  <si>
    <t>역무자동화설비 중앙전산기 및 부대설비 유지보수 용역</t>
    <phoneticPr fontId="21" type="noConversion"/>
  </si>
  <si>
    <t>탁상옥</t>
    <phoneticPr fontId="21" type="noConversion"/>
  </si>
  <si>
    <t>동부-차량-운송FC</t>
    <phoneticPr fontId="21" type="noConversion"/>
  </si>
  <si>
    <t>02-3149-2386</t>
    <phoneticPr fontId="21" type="noConversion"/>
  </si>
  <si>
    <t>이문화</t>
    <phoneticPr fontId="21" type="noConversion"/>
  </si>
  <si>
    <t>장병하</t>
    <phoneticPr fontId="21" type="noConversion"/>
  </si>
  <si>
    <t>02-2639-3814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</si>
  <si>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</si>
  <si>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</si>
  <si>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심상헌</t>
    <phoneticPr fontId="21" type="noConversion"/>
  </si>
  <si>
    <t>대단-차량-운송FC</t>
    <phoneticPr fontId="21" type="noConversion"/>
  </si>
  <si>
    <t>노희규</t>
    <phoneticPr fontId="21" type="noConversion"/>
  </si>
  <si>
    <t>대전철도차량정비단 경영인사처</t>
    <phoneticPr fontId="21" type="noConversion"/>
  </si>
  <si>
    <t>수도권서부본부 차량처</t>
    <phoneticPr fontId="21" type="noConversion"/>
  </si>
  <si>
    <t>홍사욱</t>
    <phoneticPr fontId="21" type="noConversion"/>
  </si>
  <si>
    <t>02-2639-3395</t>
    <phoneticPr fontId="21" type="noConversion"/>
  </si>
  <si>
    <t>미정</t>
    <phoneticPr fontId="21" type="noConversion"/>
  </si>
  <si>
    <t>장기계속(신규)</t>
    <phoneticPr fontId="21" type="noConversion"/>
  </si>
  <si>
    <t>02-3780-5796</t>
    <phoneticPr fontId="21" type="noConversion"/>
  </si>
  <si>
    <t>042-259-2187</t>
    <phoneticPr fontId="21" type="noConversion"/>
  </si>
  <si>
    <t>서울본부 시설처</t>
    <phoneticPr fontId="21" type="noConversion"/>
  </si>
  <si>
    <t>이진철</t>
    <phoneticPr fontId="21" type="noConversion"/>
  </si>
  <si>
    <t>02-3149-2343</t>
    <phoneticPr fontId="21" type="noConversion"/>
  </si>
  <si>
    <t>경의하선 아현 및 의영터널 개량공사 건설폐기물처리용역</t>
    <phoneticPr fontId="21" type="noConversion"/>
  </si>
  <si>
    <t>02-3149-2344</t>
    <phoneticPr fontId="21" type="noConversion"/>
  </si>
  <si>
    <t>위진우</t>
    <phoneticPr fontId="21" type="noConversion"/>
  </si>
  <si>
    <t>02-3149-2342</t>
    <phoneticPr fontId="21" type="noConversion"/>
  </si>
  <si>
    <t>○ 합계표</t>
    <phoneticPr fontId="27" type="noConversion"/>
  </si>
  <si>
    <t>단위:(억원)</t>
    <phoneticPr fontId="27" type="noConversion"/>
  </si>
  <si>
    <t>구분</t>
    <phoneticPr fontId="21" type="noConversion"/>
  </si>
  <si>
    <t>공사</t>
    <phoneticPr fontId="27" type="noConversion"/>
  </si>
  <si>
    <t>용역</t>
    <phoneticPr fontId="27" type="noConversion"/>
  </si>
  <si>
    <t>합계</t>
    <phoneticPr fontId="27" type="noConversion"/>
  </si>
  <si>
    <t>일반</t>
    <phoneticPr fontId="27" type="noConversion"/>
  </si>
  <si>
    <t>건수</t>
    <phoneticPr fontId="27" type="noConversion"/>
  </si>
  <si>
    <t>금액</t>
    <phoneticPr fontId="27" type="noConversion"/>
  </si>
  <si>
    <t>수의</t>
    <phoneticPr fontId="27" type="noConversion"/>
  </si>
  <si>
    <t>PQ</t>
    <phoneticPr fontId="27" type="noConversion"/>
  </si>
  <si>
    <t>협상</t>
    <phoneticPr fontId="27" type="noConversion"/>
  </si>
  <si>
    <t>2단계</t>
    <phoneticPr fontId="27" type="noConversion"/>
  </si>
  <si>
    <t xml:space="preserve"> ■ 2015년 공사/용역 발주계획서 (전체)</t>
    <phoneticPr fontId="22" type="noConversion"/>
  </si>
  <si>
    <t xml:space="preserve">    ○ 소속기관명 :  한국철도공사</t>
    <phoneticPr fontId="34" type="noConversion"/>
  </si>
  <si>
    <t>연번</t>
    <phoneticPr fontId="21" type="noConversion"/>
  </si>
  <si>
    <t>1)유형</t>
    <phoneticPr fontId="21" type="noConversion"/>
  </si>
  <si>
    <t>2) 업무
구분</t>
    <phoneticPr fontId="21" type="noConversion"/>
  </si>
  <si>
    <t>발주
예정
(월)</t>
    <phoneticPr fontId="21" type="noConversion"/>
  </si>
  <si>
    <t>건           명</t>
    <phoneticPr fontId="21" type="noConversion"/>
  </si>
  <si>
    <t>3)공종
(용역 제외)</t>
    <phoneticPr fontId="21" type="noConversion"/>
  </si>
  <si>
    <t>4) 계약
방법</t>
    <phoneticPr fontId="21" type="noConversion"/>
  </si>
  <si>
    <t>예    산</t>
    <phoneticPr fontId="21" type="noConversion"/>
  </si>
  <si>
    <t>설계금액(원)</t>
    <phoneticPr fontId="21" type="noConversion"/>
  </si>
  <si>
    <t>이전까지 
집행금액
(B)</t>
    <phoneticPr fontId="21" type="noConversion"/>
  </si>
  <si>
    <t>금차년도
집행금액
(C)</t>
    <phoneticPr fontId="21" type="noConversion"/>
  </si>
  <si>
    <t>집행잔액
(D=A-B-C)</t>
    <phoneticPr fontId="21" type="noConversion"/>
  </si>
  <si>
    <t>실제발주(월)</t>
    <phoneticPr fontId="21" type="noConversion"/>
  </si>
  <si>
    <t>시행부서</t>
    <phoneticPr fontId="21" type="noConversion"/>
  </si>
  <si>
    <t>감독자
(또는 지원업무 수행자)</t>
    <phoneticPr fontId="21" type="noConversion"/>
  </si>
  <si>
    <t>전화번호
(일반전화)</t>
    <phoneticPr fontId="21" type="noConversion"/>
  </si>
  <si>
    <t>비 고</t>
    <phoneticPr fontId="21" type="noConversion"/>
  </si>
  <si>
    <t>배정예산</t>
    <phoneticPr fontId="21" type="noConversion"/>
  </si>
  <si>
    <t>연도</t>
    <phoneticPr fontId="21" type="noConversion"/>
  </si>
  <si>
    <t>예산조직
(FC)코드</t>
    <phoneticPr fontId="21" type="noConversion"/>
  </si>
  <si>
    <t>예산조직(FC)명</t>
    <phoneticPr fontId="21" type="noConversion"/>
  </si>
  <si>
    <t>약정항목
코드</t>
    <phoneticPr fontId="21" type="noConversion"/>
  </si>
  <si>
    <t>약정항목명</t>
    <phoneticPr fontId="21" type="noConversion"/>
  </si>
  <si>
    <t>5)도급금액(A)</t>
    <phoneticPr fontId="21" type="noConversion"/>
  </si>
  <si>
    <t>지급자재</t>
    <phoneticPr fontId="21" type="noConversion"/>
  </si>
  <si>
    <t>단년도</t>
    <phoneticPr fontId="21" type="noConversion"/>
  </si>
  <si>
    <t>공사</t>
    <phoneticPr fontId="21" type="noConversion"/>
  </si>
  <si>
    <t>마산기관차승무사업소 전기온수보일러 개량공사</t>
    <phoneticPr fontId="21" type="noConversion"/>
  </si>
  <si>
    <t>전문</t>
    <phoneticPr fontId="21" type="noConversion"/>
  </si>
  <si>
    <t>일반</t>
    <phoneticPr fontId="21" type="noConversion"/>
  </si>
  <si>
    <t>부산경남(승무)-물류-자본FC</t>
    <phoneticPr fontId="27" type="noConversion"/>
  </si>
  <si>
    <t>화물-건물(건중-공비)</t>
  </si>
  <si>
    <t>-</t>
    <phoneticPr fontId="21" type="noConversion"/>
  </si>
  <si>
    <t>부산경남본부 부산건축사업소</t>
    <phoneticPr fontId="21" type="noConversion"/>
  </si>
  <si>
    <t>엄기만</t>
    <phoneticPr fontId="21" type="noConversion"/>
  </si>
  <si>
    <t>941-2929</t>
  </si>
  <si>
    <t>장기계속차수</t>
    <phoneticPr fontId="21" type="noConversion"/>
  </si>
  <si>
    <t>토목</t>
    <phoneticPr fontId="21" type="noConversion"/>
  </si>
  <si>
    <t>일반</t>
    <phoneticPr fontId="21" type="noConversion"/>
  </si>
  <si>
    <t>부산경남-시설-일반철도개량수탁FC</t>
    <phoneticPr fontId="21" type="noConversion"/>
  </si>
  <si>
    <t>수탁-수선유지비(공비)</t>
  </si>
  <si>
    <t>부산경남본부 시설처</t>
    <phoneticPr fontId="21" type="noConversion"/>
  </si>
  <si>
    <t>051-440-2922</t>
    <phoneticPr fontId="21" type="noConversion"/>
  </si>
  <si>
    <t xml:space="preserve">충북선 오송-청주간 월곡천제2교 유도상화공사(2차) </t>
    <phoneticPr fontId="21" type="noConversion"/>
  </si>
  <si>
    <t>토목</t>
    <phoneticPr fontId="21" type="noConversion"/>
  </si>
  <si>
    <t>대전충남-시설-일반철도개량수탁FC</t>
    <phoneticPr fontId="21" type="noConversion"/>
  </si>
  <si>
    <t>수선유지비-공비</t>
  </si>
  <si>
    <t>대전충남본부 시설처</t>
    <phoneticPr fontId="21" type="noConversion"/>
  </si>
  <si>
    <t>박근혁</t>
    <phoneticPr fontId="21" type="noConversion"/>
  </si>
  <si>
    <t>931-2347
(042-259-2347)</t>
    <phoneticPr fontId="21" type="noConversion"/>
  </si>
  <si>
    <t>경부선 용산~노량진간 한강교량A.B선 내진보강 기타공사(3차)</t>
    <phoneticPr fontId="21" type="noConversion"/>
  </si>
  <si>
    <t>서부-시설-수탁-개량-일반FC</t>
    <phoneticPr fontId="21" type="noConversion"/>
  </si>
  <si>
    <t>수도권서부본부 시설처</t>
    <phoneticPr fontId="21" type="noConversion"/>
  </si>
  <si>
    <t>정근봉</t>
    <phoneticPr fontId="21" type="noConversion"/>
  </si>
  <si>
    <t>923-3803</t>
    <phoneticPr fontId="21" type="noConversion"/>
  </si>
  <si>
    <t>경부선 용산~노량진간 한강교량C.D선 내진보강 교좌장치 교체공사(3차)</t>
    <phoneticPr fontId="21" type="noConversion"/>
  </si>
  <si>
    <t>경인선 부개~부평간 철도횡단 지하차도설치공사(2차)</t>
    <phoneticPr fontId="21" type="noConversion"/>
  </si>
  <si>
    <t>서부-시설-일반수탁FC</t>
    <phoneticPr fontId="21" type="noConversion"/>
  </si>
  <si>
    <t>수선유지비-공비</t>
    <phoneticPr fontId="21" type="noConversion"/>
  </si>
  <si>
    <t>김문복</t>
    <phoneticPr fontId="21" type="noConversion"/>
  </si>
  <si>
    <t>923-3791</t>
    <phoneticPr fontId="21" type="noConversion"/>
  </si>
  <si>
    <t>서울역구내 선형개량에 따른 전차선로 이설공사(2차)</t>
    <phoneticPr fontId="21" type="noConversion"/>
  </si>
  <si>
    <t>전기</t>
    <phoneticPr fontId="21" type="noConversion"/>
  </si>
  <si>
    <t>서울-시설-일반철도개량수탁FC</t>
    <phoneticPr fontId="21" type="noConversion"/>
  </si>
  <si>
    <t>일반개량수탁-수선유지비(공비)</t>
  </si>
  <si>
    <t>-</t>
    <phoneticPr fontId="21" type="noConversion"/>
  </si>
  <si>
    <t>서울본부 전기처</t>
    <phoneticPr fontId="21" type="noConversion"/>
  </si>
  <si>
    <t>편정만</t>
    <phoneticPr fontId="21" type="noConversion"/>
  </si>
  <si>
    <t>02-3149-2376</t>
    <phoneticPr fontId="21" type="noConversion"/>
  </si>
  <si>
    <t>장기계속차수</t>
    <phoneticPr fontId="21" type="noConversion"/>
  </si>
  <si>
    <t>공사</t>
    <phoneticPr fontId="21" type="noConversion"/>
  </si>
  <si>
    <t>경의하선 서울~신촌간 터널개량에 따른 지장전차선로 이설 및 복구공사(2차)</t>
    <phoneticPr fontId="21" type="noConversion"/>
  </si>
  <si>
    <t>전기</t>
    <phoneticPr fontId="21" type="noConversion"/>
  </si>
  <si>
    <t>서울-시설-일반철도개량수탁FC</t>
    <phoneticPr fontId="21" type="noConversion"/>
  </si>
  <si>
    <t>경인선 동인천역 스크린도어 설치공사(2차)</t>
    <phoneticPr fontId="21" type="noConversion"/>
  </si>
  <si>
    <t>건축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</si>
  <si>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</si>
  <si>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</si>
  <si>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수도권서부본부 영등포건축사업소</t>
    <phoneticPr fontId="21" type="noConversion"/>
  </si>
  <si>
    <t>박종덕</t>
    <phoneticPr fontId="21" type="noConversion"/>
  </si>
  <si>
    <t>02-2639-3883</t>
    <phoneticPr fontId="21" type="noConversion"/>
  </si>
  <si>
    <t>경부고속철도 선로유지보수 도급화공사 2차</t>
    <phoneticPr fontId="21" type="noConversion"/>
  </si>
  <si>
    <t>전문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</si>
  <si>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</si>
  <si>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</si>
  <si>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시설팀</t>
    <phoneticPr fontId="21" type="noConversion"/>
  </si>
  <si>
    <t>배영근</t>
    <phoneticPr fontId="21" type="noConversion"/>
  </si>
  <si>
    <t>043-249-8629</t>
    <phoneticPr fontId="21" type="noConversion"/>
  </si>
  <si>
    <t>경부고속철도 연마차에 의한 레일연마공사 2차</t>
    <phoneticPr fontId="21" type="noConversion"/>
  </si>
  <si>
    <t>전라선 구례구시설사업소 선로유지보수 도급화공사(2차)</t>
    <phoneticPr fontId="21" type="noConversion"/>
  </si>
  <si>
    <t>전남-시설-일반유지FC</t>
    <phoneticPr fontId="21" type="noConversion"/>
  </si>
  <si>
    <t>전남본부 시설처</t>
    <phoneticPr fontId="21" type="noConversion"/>
  </si>
  <si>
    <t>유창화</t>
    <phoneticPr fontId="21" type="noConversion"/>
  </si>
  <si>
    <t>061-749-2303</t>
    <phoneticPr fontId="21" type="noConversion"/>
  </si>
  <si>
    <t>중앙선 덕소시설사업소 선로유지보수도급화공사(2차)</t>
    <phoneticPr fontId="21" type="noConversion"/>
  </si>
  <si>
    <t>동부-시설-일반유지FC</t>
    <phoneticPr fontId="21" type="noConversion"/>
  </si>
  <si>
    <t>1401020102261</t>
    <phoneticPr fontId="21" type="noConversion"/>
  </si>
  <si>
    <t>일반수탁-수선유지비(공비)</t>
    <phoneticPr fontId="21" type="noConversion"/>
  </si>
  <si>
    <t>수도권동부본부 시설처</t>
    <phoneticPr fontId="21" type="noConversion"/>
  </si>
  <si>
    <t>박재한</t>
    <phoneticPr fontId="21" type="noConversion"/>
  </si>
  <si>
    <t>924-7828
(010-2559-0048)</t>
    <phoneticPr fontId="21" type="noConversion"/>
  </si>
  <si>
    <t>도봉산역사 신축공사(2차)</t>
    <phoneticPr fontId="21" type="noConversion"/>
  </si>
  <si>
    <t>수도권동부본부
 청량리건축사업소</t>
    <phoneticPr fontId="21" type="noConversion"/>
  </si>
  <si>
    <t>오현철</t>
    <phoneticPr fontId="21" type="noConversion"/>
  </si>
  <si>
    <t>02-3299-7847</t>
    <phoneticPr fontId="21" type="noConversion"/>
  </si>
  <si>
    <t>단년도</t>
    <phoneticPr fontId="21" type="noConversion"/>
  </si>
  <si>
    <t>구미복합역사 시설보완에 따른 전력설비 기타공사</t>
    <phoneticPr fontId="21" type="noConversion"/>
  </si>
  <si>
    <t>소방</t>
    <phoneticPr fontId="21" type="noConversion"/>
  </si>
  <si>
    <t>대구-사업개발-자본FC</t>
    <phoneticPr fontId="21" type="noConversion"/>
  </si>
  <si>
    <t>자본-건물-건중-공비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</si>
  <si>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</si>
  <si>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</si>
  <si>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</si>
  <si>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경부선 청도역 명표 개량공사</t>
    <phoneticPr fontId="21" type="noConversion"/>
  </si>
  <si>
    <t>대구-일반여객-자본FC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</si>
  <si>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</si>
  <si>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</si>
  <si>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</si>
  <si>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불국사역 외 2개소 역운영 효율화에 따른 전력설비 기타공사</t>
    <phoneticPr fontId="21" type="noConversion"/>
  </si>
  <si>
    <t>대구-일반여객-자본FC</t>
    <phoneticPr fontId="21" type="noConversion"/>
  </si>
  <si>
    <t>자본-건물-건중-공비</t>
    <phoneticPr fontId="21" type="noConversion"/>
  </si>
  <si>
    <t>구미복합역사 신축 설계변경에 따른 통신시설 보완공사</t>
    <phoneticPr fontId="21" type="noConversion"/>
  </si>
  <si>
    <t>통신</t>
    <phoneticPr fontId="21" type="noConversion"/>
  </si>
  <si>
    <t xml:space="preserve">대구-사업-자본FC  </t>
    <phoneticPr fontId="21" type="noConversion"/>
  </si>
  <si>
    <t>일반-건물(건중-공비)</t>
    <phoneticPr fontId="21" type="noConversion"/>
  </si>
  <si>
    <t>이성무</t>
    <phoneticPr fontId="21" type="noConversion"/>
  </si>
  <si>
    <t>053-940-2478</t>
    <phoneticPr fontId="21" type="noConversion"/>
  </si>
  <si>
    <t>구미복합역사 신축 설계변경에 따른 소방(전기)시설 보완공사</t>
    <phoneticPr fontId="21" type="noConversion"/>
  </si>
  <si>
    <t>정재오</t>
    <phoneticPr fontId="21" type="noConversion"/>
  </si>
  <si>
    <t>053-940-2310</t>
    <phoneticPr fontId="21" type="noConversion"/>
  </si>
  <si>
    <t>진해선 신창원-진해간 제1삼동교 및 제2삼동교
보수보강공사</t>
    <phoneticPr fontId="21" type="noConversion"/>
  </si>
  <si>
    <t>부산경남-시설-일반철도개량수탁FC</t>
    <phoneticPr fontId="21" type="noConversion"/>
  </si>
  <si>
    <t>수탁-수선유지비(공비)</t>
    <phoneticPr fontId="21" type="noConversion"/>
  </si>
  <si>
    <t>엄진현</t>
    <phoneticPr fontId="21" type="noConversion"/>
  </si>
  <si>
    <t>051-440-2921</t>
    <phoneticPr fontId="21" type="noConversion"/>
  </si>
  <si>
    <t>경부선 상동-밀양간 밀양터널(복) 보수보강공사</t>
    <phoneticPr fontId="21" type="noConversion"/>
  </si>
  <si>
    <t>수탁-수선유지비(공비)</t>
    <phoneticPr fontId="21" type="noConversion"/>
  </si>
  <si>
    <t>부산경남본부 시설처</t>
    <phoneticPr fontId="21" type="noConversion"/>
  </si>
  <si>
    <t>김칠형</t>
    <phoneticPr fontId="21" type="noConversion"/>
  </si>
  <si>
    <t>051-440-2922</t>
    <phoneticPr fontId="21" type="noConversion"/>
  </si>
  <si>
    <t>경부선 지천역 입환표지 설치공사</t>
    <phoneticPr fontId="21" type="noConversion"/>
  </si>
  <si>
    <t>기타</t>
    <phoneticPr fontId="21" type="noConversion"/>
  </si>
  <si>
    <t>대구-전기-일반철도개량수탁FC</t>
    <phoneticPr fontId="21" type="noConversion"/>
  </si>
  <si>
    <t>김병수</t>
    <phoneticPr fontId="21" type="noConversion"/>
  </si>
  <si>
    <t>053-940-2481</t>
    <phoneticPr fontId="21" type="noConversion"/>
  </si>
  <si>
    <t>경부선 고모외 2역 전원설비 개량공사</t>
    <phoneticPr fontId="21" type="noConversion"/>
  </si>
  <si>
    <t>경부선 대신외 1역 선로전환기 히팅장치 설치공사</t>
    <phoneticPr fontId="21" type="noConversion"/>
  </si>
  <si>
    <t>조상섭</t>
    <phoneticPr fontId="21" type="noConversion"/>
  </si>
  <si>
    <t>053-940-2482</t>
    <phoneticPr fontId="21" type="noConversion"/>
  </si>
  <si>
    <t>경부선 대신외 1역 선로전환기 히팅장치 전원설비 설치공사</t>
    <phoneticPr fontId="21" type="noConversion"/>
  </si>
  <si>
    <t>대구선 금강외 1역 밀착검지기 개량공사</t>
    <phoneticPr fontId="21" type="noConversion"/>
  </si>
  <si>
    <t>밀양역 본체 개수 기타공사</t>
    <phoneticPr fontId="21" type="noConversion"/>
  </si>
  <si>
    <t>부산경남-일반여객-자본FC</t>
    <phoneticPr fontId="21" type="noConversion"/>
  </si>
  <si>
    <t>일반-건물(건중-공비)</t>
    <phoneticPr fontId="21" type="noConversion"/>
  </si>
  <si>
    <t>엄기만</t>
    <phoneticPr fontId="21" type="noConversion"/>
  </si>
  <si>
    <t>941-2929</t>
    <phoneticPr fontId="21" type="noConversion"/>
  </si>
  <si>
    <t>부산역 본체 오수관로 개량공사</t>
    <phoneticPr fontId="21" type="noConversion"/>
  </si>
  <si>
    <t>부산경남-고속여객-자본FC</t>
    <phoneticPr fontId="21" type="noConversion"/>
  </si>
  <si>
    <t>1101030103021</t>
  </si>
  <si>
    <t>고속-건물(건중-공비)</t>
  </si>
  <si>
    <t>부산역 본체 여행상담센터 개수공사</t>
    <phoneticPr fontId="21" type="noConversion"/>
  </si>
  <si>
    <t>마산종합사업소 개수공사</t>
    <phoneticPr fontId="21" type="noConversion"/>
  </si>
  <si>
    <t>일반수탁-수선유지비(공비)</t>
  </si>
  <si>
    <t>구포역 구름다리 석면마감재 교체공사</t>
    <phoneticPr fontId="21" type="noConversion"/>
  </si>
  <si>
    <t>한국철도 경북본부 관내 궤도공사 연간단가계약(제6군)</t>
    <phoneticPr fontId="21" type="noConversion"/>
  </si>
  <si>
    <t>경북본부 시설처</t>
    <phoneticPr fontId="21" type="noConversion"/>
  </si>
  <si>
    <t>김길수</t>
    <phoneticPr fontId="21" type="noConversion"/>
  </si>
  <si>
    <t>054-639-2251</t>
    <phoneticPr fontId="21" type="noConversion"/>
  </si>
  <si>
    <t>호남선 계룡-개태사간 광석구교 외 3개소 유도상화 공사</t>
    <phoneticPr fontId="21" type="noConversion"/>
  </si>
  <si>
    <t>대전충남-시설-일반철도개량수탁FC</t>
    <phoneticPr fontId="21" type="noConversion"/>
  </si>
  <si>
    <t>대전충남본부 시설처</t>
    <phoneticPr fontId="21" type="noConversion"/>
  </si>
  <si>
    <t>추희창</t>
    <phoneticPr fontId="21" type="noConversion"/>
  </si>
  <si>
    <t>931-2351
(042-259-2351)</t>
    <phoneticPr fontId="21" type="noConversion"/>
  </si>
  <si>
    <t>경부선 두정역외 2개소 선로전환기 히팅장치 전력설비 신설공사</t>
    <phoneticPr fontId="21" type="noConversion"/>
  </si>
  <si>
    <t>대전충남-전기-일반철도개량수탁FC</t>
    <phoneticPr fontId="21" type="noConversion"/>
  </si>
  <si>
    <t>수선유지비-공비</t>
    <phoneticPr fontId="21" type="noConversion"/>
  </si>
  <si>
    <t>대전충남본부 전기처</t>
    <phoneticPr fontId="21" type="noConversion"/>
  </si>
  <si>
    <t>박일환</t>
    <phoneticPr fontId="21" type="noConversion"/>
  </si>
  <si>
    <t>042-259-2371</t>
    <phoneticPr fontId="21" type="noConversion"/>
  </si>
  <si>
    <t>경부선 직산외 5역 연동장치 개량공사</t>
    <phoneticPr fontId="21" type="noConversion"/>
  </si>
  <si>
    <t>대전충남-전기-일반철도개량수탁</t>
    <phoneticPr fontId="21" type="noConversion"/>
  </si>
  <si>
    <t>김정규</t>
    <phoneticPr fontId="21" type="noConversion"/>
  </si>
  <si>
    <t>931-2377</t>
    <phoneticPr fontId="21" type="noConversion"/>
  </si>
  <si>
    <t>호남선 서대전~가수원간외 5개소 자동폐색장치 개량공사</t>
    <phoneticPr fontId="21" type="noConversion"/>
  </si>
  <si>
    <t>경부2선 평택~천안간 KTX우회수송로 확보 궤도회로 개량공사</t>
    <phoneticPr fontId="21" type="noConversion"/>
  </si>
  <si>
    <t>윤종국</t>
    <phoneticPr fontId="21" type="noConversion"/>
  </si>
  <si>
    <t>931-2378</t>
    <phoneticPr fontId="21" type="noConversion"/>
  </si>
  <si>
    <t>충북선 주덕외 5역 전원설비 개량공사</t>
    <phoneticPr fontId="21" type="noConversion"/>
  </si>
  <si>
    <t>박구홍</t>
    <phoneticPr fontId="21" type="noConversion"/>
  </si>
  <si>
    <t>931-2297</t>
    <phoneticPr fontId="21" type="noConversion"/>
  </si>
  <si>
    <t>경부선 성환외 10역 선로전환기 개량공사</t>
    <phoneticPr fontId="21" type="noConversion"/>
  </si>
  <si>
    <t>경부선 두정외 3역 선로전환기 히팅장치 설치공사</t>
    <phoneticPr fontId="21" type="noConversion"/>
  </si>
  <si>
    <t>경부선 두정외 3역 선로전환기 히팅장치 전원설비 설치공사</t>
    <phoneticPr fontId="21" type="noConversion"/>
  </si>
  <si>
    <t>931-2371</t>
    <phoneticPr fontId="21" type="noConversion"/>
  </si>
  <si>
    <t>장항선 보령건널목등 4개소 표준화개량 기타공사</t>
    <phoneticPr fontId="21" type="noConversion"/>
  </si>
  <si>
    <t>대전충남본부 관내 노후 신호설비 보수 기타공사</t>
    <phoneticPr fontId="21" type="noConversion"/>
  </si>
  <si>
    <t>대전충남-전기-일반철도유지수탁</t>
    <phoneticPr fontId="21" type="noConversion"/>
  </si>
  <si>
    <t>태백선 고한-추전간  고한천교량 개량 기타공사</t>
    <phoneticPr fontId="21" type="noConversion"/>
  </si>
  <si>
    <t>충북-시설-일반철도개량수탁FC</t>
    <phoneticPr fontId="21" type="noConversion"/>
  </si>
  <si>
    <t>충북본부 시설처</t>
    <phoneticPr fontId="21" type="noConversion"/>
  </si>
  <si>
    <t>유현상</t>
    <phoneticPr fontId="21" type="noConversion"/>
  </si>
  <si>
    <t>043-641-2304</t>
    <phoneticPr fontId="21" type="noConversion"/>
  </si>
  <si>
    <t>충북선 달천-충주간 달천천 제2(상,하) 교량개량공사</t>
    <phoneticPr fontId="21" type="noConversion"/>
  </si>
  <si>
    <t>강종훈</t>
    <phoneticPr fontId="21" type="noConversion"/>
  </si>
  <si>
    <t>043-641-2294</t>
    <phoneticPr fontId="21" type="noConversion"/>
  </si>
  <si>
    <t>충북선 공전-봉양간 제천천1 및 제천천2교량 개량공사</t>
    <phoneticPr fontId="21" type="noConversion"/>
  </si>
  <si>
    <t>태백선 예미-조동간 조동천교외 3개소 교량개량공사</t>
    <phoneticPr fontId="21" type="noConversion"/>
  </si>
  <si>
    <t>제천건축사업소 휴게실(여) 설치공사</t>
    <phoneticPr fontId="21" type="noConversion"/>
  </si>
  <si>
    <t>충북-시설-운송FC</t>
    <phoneticPr fontId="21" type="noConversion"/>
  </si>
  <si>
    <t>강봉석</t>
    <phoneticPr fontId="21" type="noConversion"/>
  </si>
  <si>
    <t>043-641-2323</t>
    <phoneticPr fontId="21" type="noConversion"/>
  </si>
  <si>
    <t>교외선 능곡~벽제간 1.800km부근 및 경부선 서울역구내 울타리 설치공사</t>
    <phoneticPr fontId="21" type="noConversion"/>
  </si>
  <si>
    <t>서울본부 시설처</t>
    <phoneticPr fontId="21" type="noConversion"/>
  </si>
  <si>
    <t>강민성</t>
    <phoneticPr fontId="21" type="noConversion"/>
  </si>
  <si>
    <t>02-3149-2344</t>
    <phoneticPr fontId="21" type="noConversion"/>
  </si>
  <si>
    <t>교외선 일영~의정부간 장흥천교량 및 홍복가도교 교측보도 설치공사</t>
    <phoneticPr fontId="21" type="noConversion"/>
  </si>
  <si>
    <t>일산선 마두역외 1개역 ES개량공사</t>
    <phoneticPr fontId="21" type="noConversion"/>
  </si>
  <si>
    <t>서울본부 서울건축사업소</t>
    <phoneticPr fontId="21" type="noConversion"/>
  </si>
  <si>
    <t>박장춘</t>
    <phoneticPr fontId="21" type="noConversion"/>
  </si>
  <si>
    <t>02-3149-2359</t>
    <phoneticPr fontId="21" type="noConversion"/>
  </si>
  <si>
    <t>호남선 익산-김제역간 만경강제2교(상)외 3개소 보수공사</t>
    <phoneticPr fontId="21" type="noConversion"/>
  </si>
  <si>
    <t>전북-시설-일반철도개량수탁FC</t>
    <phoneticPr fontId="21" type="noConversion"/>
  </si>
  <si>
    <t>전북본부 시설처</t>
    <phoneticPr fontId="21" type="noConversion"/>
  </si>
  <si>
    <t>김진상</t>
    <phoneticPr fontId="21" type="noConversion"/>
  </si>
  <si>
    <t>063-850-2480</t>
    <phoneticPr fontId="21" type="noConversion"/>
  </si>
  <si>
    <t>강원본부 관내 노후 신호설비 보수공사</t>
    <phoneticPr fontId="21" type="noConversion"/>
  </si>
  <si>
    <t>강원-전기-일반유지</t>
    <phoneticPr fontId="21" type="noConversion"/>
  </si>
  <si>
    <t>강원본부 전기처</t>
    <phoneticPr fontId="21" type="noConversion"/>
  </si>
  <si>
    <t>이민재</t>
    <phoneticPr fontId="21" type="noConversion"/>
  </si>
  <si>
    <t>033-520-2376</t>
    <phoneticPr fontId="21" type="noConversion"/>
  </si>
  <si>
    <t>강원본부 관내 노후 기계신호 보수공사</t>
    <phoneticPr fontId="21" type="noConversion"/>
  </si>
  <si>
    <t>최근중</t>
    <phoneticPr fontId="21" type="noConversion"/>
  </si>
  <si>
    <t>033-520-2372</t>
    <phoneticPr fontId="21" type="noConversion"/>
  </si>
  <si>
    <t>단년도</t>
    <phoneticPr fontId="21" type="noConversion"/>
  </si>
  <si>
    <t>공사</t>
    <phoneticPr fontId="21" type="noConversion"/>
  </si>
  <si>
    <t>영동선 동해역 연동장치 개량공사</t>
    <phoneticPr fontId="21" type="noConversion"/>
  </si>
  <si>
    <t>전기</t>
    <phoneticPr fontId="21" type="noConversion"/>
  </si>
  <si>
    <t>일반</t>
    <phoneticPr fontId="21" type="noConversion"/>
  </si>
  <si>
    <t>강원-전기-일반철도개량수탁</t>
    <phoneticPr fontId="21" type="noConversion"/>
  </si>
  <si>
    <t>-</t>
    <phoneticPr fontId="21" type="noConversion"/>
  </si>
  <si>
    <t>강원본부 전기처</t>
    <phoneticPr fontId="21" type="noConversion"/>
  </si>
  <si>
    <t>최근중</t>
    <phoneticPr fontId="21" type="noConversion"/>
  </si>
  <si>
    <t>영동선 고사리1건널목 표준화개량 기타공사</t>
    <phoneticPr fontId="21" type="noConversion"/>
  </si>
  <si>
    <t>경원선 한남~옥수간 고압배전선로 개량공사</t>
    <phoneticPr fontId="21" type="noConversion"/>
  </si>
  <si>
    <t>서울-전기-일반철도개량수탁FC</t>
    <phoneticPr fontId="21" type="noConversion"/>
  </si>
  <si>
    <t>서울본부 전기처</t>
    <phoneticPr fontId="21" type="noConversion"/>
  </si>
  <si>
    <t>이종명</t>
    <phoneticPr fontId="21" type="noConversion"/>
  </si>
  <si>
    <t>02-3149-5043</t>
    <phoneticPr fontId="21" type="noConversion"/>
  </si>
  <si>
    <t>철도빌딩 자동화재탐지설비 개량공사</t>
    <phoneticPr fontId="21" type="noConversion"/>
  </si>
  <si>
    <t>소방</t>
    <phoneticPr fontId="21" type="noConversion"/>
  </si>
  <si>
    <t>서울-전기-자본FC</t>
    <phoneticPr fontId="21" type="noConversion"/>
  </si>
  <si>
    <t>운영지원-전기설비(건중-공비)</t>
  </si>
  <si>
    <t>김세원</t>
    <phoneticPr fontId="21" type="noConversion"/>
  </si>
  <si>
    <t>02-3149-2383</t>
    <phoneticPr fontId="21" type="noConversion"/>
  </si>
  <si>
    <t>서울본부 관내 노후 신호제어설비 보수공사</t>
    <phoneticPr fontId="21" type="noConversion"/>
  </si>
  <si>
    <t>서울-전기-일반유지FC</t>
    <phoneticPr fontId="21" type="noConversion"/>
  </si>
  <si>
    <t>일반유지수탁-수선유지비(공비)</t>
  </si>
  <si>
    <t>오경근</t>
    <phoneticPr fontId="21" type="noConversion"/>
  </si>
  <si>
    <t>02-3149-2386</t>
    <phoneticPr fontId="21" type="noConversion"/>
  </si>
  <si>
    <t>서울본부 관내 노후 기계신호설비 보수공사</t>
    <phoneticPr fontId="21" type="noConversion"/>
  </si>
  <si>
    <t>서울-전기-일반유지FC</t>
    <phoneticPr fontId="21" type="noConversion"/>
  </si>
  <si>
    <t>오경근</t>
    <phoneticPr fontId="21" type="noConversion"/>
  </si>
  <si>
    <t>일산선 지축~백석간 ATC궤도회로 개량공사</t>
    <phoneticPr fontId="21" type="noConversion"/>
  </si>
  <si>
    <t>임지혁</t>
    <phoneticPr fontId="21" type="noConversion"/>
  </si>
  <si>
    <t>경부선 용산외 6역 선로전환기 개량공사</t>
    <phoneticPr fontId="21" type="noConversion"/>
  </si>
  <si>
    <t>경의선 통일로건널목등 2개소 표준화개량 기타공사</t>
    <phoneticPr fontId="21" type="noConversion"/>
  </si>
  <si>
    <t>경의선 화전~고양기지외 2개소 궤도회로 개량공사</t>
    <phoneticPr fontId="21" type="noConversion"/>
  </si>
  <si>
    <t>경의선 신촌~가좌 외2개소 자동폐색장치 개량공사</t>
    <phoneticPr fontId="21" type="noConversion"/>
  </si>
  <si>
    <t>경의선 수색역 연동장치 개량공사</t>
    <phoneticPr fontId="21" type="noConversion"/>
  </si>
  <si>
    <t>영동선 분천외 1역 연동장치 개량공사</t>
    <phoneticPr fontId="21" type="noConversion"/>
  </si>
  <si>
    <t>PQ</t>
    <phoneticPr fontId="21" type="noConversion"/>
  </si>
  <si>
    <t>경북-전기-일반철도개량수탁FC</t>
    <phoneticPr fontId="21" type="noConversion"/>
  </si>
  <si>
    <t>1404020102261</t>
  </si>
  <si>
    <t>경북본부 전기처</t>
    <phoneticPr fontId="21" type="noConversion"/>
  </si>
  <si>
    <t>이무한</t>
    <phoneticPr fontId="21" type="noConversion"/>
  </si>
  <si>
    <t>054-639-2311</t>
    <phoneticPr fontId="21" type="noConversion"/>
  </si>
  <si>
    <t>중앙선 희방사~풍기간외 12개소 자동폐색장치 개량공사</t>
    <phoneticPr fontId="21" type="noConversion"/>
  </si>
  <si>
    <t>PQ</t>
    <phoneticPr fontId="21" type="noConversion"/>
  </si>
  <si>
    <t>중앙선 영주역구내 궤도회로장치 개량공사</t>
    <phoneticPr fontId="21" type="noConversion"/>
  </si>
  <si>
    <t>영동선 분천외1역 전원설비 개량공사</t>
    <phoneticPr fontId="21" type="noConversion"/>
  </si>
  <si>
    <t>영동선 춘양외 10역 선로전환기 개량공사</t>
    <phoneticPr fontId="21" type="noConversion"/>
  </si>
  <si>
    <t>영동선 승부외 5역 선로전환기 히팅장치 설치공사</t>
    <phoneticPr fontId="21" type="noConversion"/>
  </si>
  <si>
    <t>영동선 승부외 5역 선로전환기 히팅장치 전원설비 설치공사</t>
    <phoneticPr fontId="21" type="noConversion"/>
  </si>
  <si>
    <t>경북선 마공건널목등 5개소 표준화개량 기타공사</t>
    <phoneticPr fontId="21" type="noConversion"/>
  </si>
  <si>
    <t>전용찬</t>
    <phoneticPr fontId="21" type="noConversion"/>
  </si>
  <si>
    <t>054-639-2312</t>
    <phoneticPr fontId="21" type="noConversion"/>
  </si>
  <si>
    <t>경북본부 관내 노후 신호제어설비 보수 기타공사</t>
    <phoneticPr fontId="21" type="noConversion"/>
  </si>
  <si>
    <t>경북-전기-일반유지FC</t>
    <phoneticPr fontId="21" type="noConversion"/>
  </si>
  <si>
    <t>1402020102261</t>
  </si>
  <si>
    <t>태백선 고한-추전간 고한천교량 개량 기타공사</t>
    <phoneticPr fontId="21" type="noConversion"/>
  </si>
  <si>
    <t>충북-시설-일반철도개량수탁FC</t>
    <phoneticPr fontId="21" type="noConversion"/>
  </si>
  <si>
    <t>충북본부 시설처</t>
    <phoneticPr fontId="21" type="noConversion"/>
  </si>
  <si>
    <t>유현상</t>
    <phoneticPr fontId="21" type="noConversion"/>
  </si>
  <si>
    <t>043-641-2304</t>
    <phoneticPr fontId="21" type="noConversion"/>
  </si>
  <si>
    <t>철도교통관제센터 소화약제 충약 기타공사</t>
    <phoneticPr fontId="21" type="noConversion"/>
  </si>
  <si>
    <t>소방</t>
    <phoneticPr fontId="21" type="noConversion"/>
  </si>
  <si>
    <t>서부-건축직할-일반유지FC</t>
    <phoneticPr fontId="21" type="noConversion"/>
  </si>
  <si>
    <t>일반유지수탁-수선유지비(공비)</t>
    <phoneticPr fontId="21" type="noConversion"/>
  </si>
  <si>
    <t>수도권서부본부 영등포건축사업소</t>
    <phoneticPr fontId="21" type="noConversion"/>
  </si>
  <si>
    <t>이용균</t>
    <phoneticPr fontId="21" type="noConversion"/>
  </si>
  <si>
    <t>02-2639-3831</t>
    <phoneticPr fontId="21" type="noConversion"/>
  </si>
  <si>
    <t>과천선 평촌역 등 4개역 스크린도어 설치공사</t>
    <phoneticPr fontId="21" type="noConversion"/>
  </si>
  <si>
    <t>건축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</si>
  <si>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</si>
  <si>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</si>
  <si>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박종덕</t>
    <phoneticPr fontId="21" type="noConversion"/>
  </si>
  <si>
    <t>02-2639-3883</t>
    <phoneticPr fontId="21" type="noConversion"/>
  </si>
  <si>
    <t>경부선 관악역 등 3개역 스크린도어 설치공사</t>
    <phoneticPr fontId="21" type="noConversion"/>
  </si>
  <si>
    <t>과천선 평촌역 등 7개역 스크린도어 설치 기계설비공사</t>
    <phoneticPr fontId="21" type="noConversion"/>
  </si>
  <si>
    <t>관악역등 3개역 내진보강공사</t>
    <phoneticPr fontId="21" type="noConversion"/>
  </si>
  <si>
    <t>서부-광역-자본FC</t>
    <phoneticPr fontId="21" type="noConversion"/>
  </si>
  <si>
    <t>광역-건물(건중-공비)</t>
  </si>
  <si>
    <t>이진철</t>
    <phoneticPr fontId="21" type="noConversion"/>
  </si>
  <si>
    <t>02-2639-3841</t>
    <phoneticPr fontId="21" type="noConversion"/>
  </si>
  <si>
    <t>호남선 노령-백양사간 노령제2터널 외 5개소 소화기 설치공사</t>
    <phoneticPr fontId="21" type="noConversion"/>
  </si>
  <si>
    <t>광주-시설-일반철도개량수탁FC</t>
    <phoneticPr fontId="21" type="noConversion"/>
  </si>
  <si>
    <t>일반개량수탁-
수선유지비(공비)</t>
    <phoneticPr fontId="21" type="noConversion"/>
  </si>
  <si>
    <t>광주본부 시설처</t>
    <phoneticPr fontId="21" type="noConversion"/>
  </si>
  <si>
    <t>정상훈</t>
    <phoneticPr fontId="21" type="noConversion"/>
  </si>
  <si>
    <t>062-605-2209</t>
    <phoneticPr fontId="21" type="noConversion"/>
  </si>
  <si>
    <t>경전선 화순건널목 수탁 개량공사</t>
    <phoneticPr fontId="21" type="noConversion"/>
  </si>
  <si>
    <t>광주-전기-일반수탁FC</t>
    <phoneticPr fontId="21" type="noConversion"/>
  </si>
  <si>
    <t>광주본부 전기처</t>
    <phoneticPr fontId="21" type="noConversion"/>
  </si>
  <si>
    <t>장영철</t>
    <phoneticPr fontId="21" type="noConversion"/>
  </si>
  <si>
    <t>062-605-2230</t>
    <phoneticPr fontId="21" type="noConversion"/>
  </si>
  <si>
    <t>경원선 왕십리구내 9.990km 부근 철도횡단 하수박스 설치공사</t>
    <phoneticPr fontId="21" type="noConversion"/>
  </si>
  <si>
    <t>동부-시설-일반수탁FC</t>
    <phoneticPr fontId="21" type="noConversion"/>
  </si>
  <si>
    <t>경원선 왕십리구내 10.070km 부근 철도횡단 하수박스 설치공사</t>
    <phoneticPr fontId="21" type="noConversion"/>
  </si>
  <si>
    <t>경원선 석계역 에스컬레이터 설치에 따른 전력설비 개량공사</t>
    <phoneticPr fontId="21" type="noConversion"/>
  </si>
  <si>
    <t>동부-시설-자본FC</t>
    <phoneticPr fontId="21" type="noConversion"/>
  </si>
  <si>
    <t>수탁-공기구비품(건중-공비)</t>
  </si>
  <si>
    <t>수도권동부본부 전기처</t>
    <phoneticPr fontId="21" type="noConversion"/>
  </si>
  <si>
    <t>박일한</t>
    <phoneticPr fontId="21" type="noConversion"/>
  </si>
  <si>
    <t>02-3299-7944</t>
    <phoneticPr fontId="21" type="noConversion"/>
  </si>
  <si>
    <t>경원선 도봉산역 신축에 따른 자동화재탐지설비 신설공사</t>
    <phoneticPr fontId="21" type="noConversion"/>
  </si>
  <si>
    <t>동부-시설(국고편익)-자본FC</t>
    <phoneticPr fontId="21" type="noConversion"/>
  </si>
  <si>
    <t>정상훈</t>
    <phoneticPr fontId="21" type="noConversion"/>
  </si>
  <si>
    <t>02-3299-7945</t>
    <phoneticPr fontId="21" type="noConversion"/>
  </si>
  <si>
    <t>경원선 석계역 에스컬레이터 설치에 따른 통신설비 신설 기타공사</t>
    <phoneticPr fontId="21" type="noConversion"/>
  </si>
  <si>
    <t>통신</t>
    <phoneticPr fontId="21" type="noConversion"/>
  </si>
  <si>
    <t>동부-시설-자본FC</t>
    <phoneticPr fontId="21" type="noConversion"/>
  </si>
  <si>
    <t>02-3299-7945</t>
    <phoneticPr fontId="21" type="noConversion"/>
  </si>
  <si>
    <t>장기계속(신규)</t>
    <phoneticPr fontId="21" type="noConversion"/>
  </si>
  <si>
    <t>서울역구내 선형개량 기타공사</t>
    <phoneticPr fontId="21" type="noConversion"/>
  </si>
  <si>
    <t>김태영</t>
    <phoneticPr fontId="21" type="noConversion"/>
  </si>
  <si>
    <t>02-3149-2336</t>
    <phoneticPr fontId="21" type="noConversion"/>
  </si>
  <si>
    <t>신암천 수해상습지 개선사업 철도교확장 기타공사(4차)</t>
    <phoneticPr fontId="21" type="noConversion"/>
  </si>
  <si>
    <t>대전충남-시설-일반수탁FC</t>
    <phoneticPr fontId="21" type="noConversion"/>
  </si>
  <si>
    <t>김영정</t>
    <phoneticPr fontId="21" type="noConversion"/>
  </si>
  <si>
    <t>931-2349
(042-259-2349)</t>
    <phoneticPr fontId="21" type="noConversion"/>
  </si>
  <si>
    <t>경부선 천안역구내 동서지하차도 설치공사(5차)</t>
    <phoneticPr fontId="21" type="noConversion"/>
  </si>
  <si>
    <t xml:space="preserve">931-2351
(042-259-2351) </t>
    <phoneticPr fontId="21" type="noConversion"/>
  </si>
  <si>
    <t>충북선 청주-오근장간 상신지하차도 설치공사(2차)</t>
    <phoneticPr fontId="21" type="noConversion"/>
  </si>
  <si>
    <t>김종환</t>
    <phoneticPr fontId="21" type="noConversion"/>
  </si>
  <si>
    <t xml:space="preserve">931-2356
(042-259-2356) </t>
    <phoneticPr fontId="21" type="noConversion"/>
  </si>
  <si>
    <t>경의하선 서울-신촌간 터널개량에 따른 지장전력설비 이설 및 복구공사(2차)</t>
    <phoneticPr fontId="21" type="noConversion"/>
  </si>
  <si>
    <t>이종명</t>
    <phoneticPr fontId="21" type="noConversion"/>
  </si>
  <si>
    <t>02-3149-5043</t>
    <phoneticPr fontId="21" type="noConversion"/>
  </si>
  <si>
    <t>서울역구내 선형개량에 따른 전력설비 개량공사(2차)</t>
    <phoneticPr fontId="21" type="noConversion"/>
  </si>
  <si>
    <t>서울역구내 선형개량에 따른 통신설비 신설공사(2차)</t>
    <phoneticPr fontId="21" type="noConversion"/>
  </si>
  <si>
    <t>조진우</t>
    <phoneticPr fontId="21" type="noConversion"/>
  </si>
  <si>
    <t>02-3149-2381</t>
    <phoneticPr fontId="21" type="noConversion"/>
  </si>
  <si>
    <t>경의하선 서울~신촌간 터널개량에 따른 지장통신선로 이설 공사(2차)</t>
    <phoneticPr fontId="21" type="noConversion"/>
  </si>
  <si>
    <t>서울역 선형개량에 따른 신호설비 개량 기타공사(2차)</t>
    <phoneticPr fontId="21" type="noConversion"/>
  </si>
  <si>
    <t>임지혁</t>
    <phoneticPr fontId="21" type="noConversion"/>
  </si>
  <si>
    <t>02-3149-2386</t>
    <phoneticPr fontId="21" type="noConversion"/>
  </si>
  <si>
    <t>서울역 선형개량에 따른 기계신호설비 개량 기타공사(2차)</t>
    <phoneticPr fontId="21" type="noConversion"/>
  </si>
  <si>
    <t>의왕시설반처소 신축공사(2차)</t>
    <phoneticPr fontId="21" type="noConversion"/>
  </si>
  <si>
    <t>서영란</t>
    <phoneticPr fontId="21" type="noConversion"/>
  </si>
  <si>
    <t>02-2639-3620</t>
    <phoneticPr fontId="21" type="noConversion"/>
  </si>
  <si>
    <t>경부선 독산역등 2개역 승강설비 설치공사(2차)</t>
    <phoneticPr fontId="21" type="noConversion"/>
  </si>
  <si>
    <t>서부-광역-자본FC</t>
    <phoneticPr fontId="21" type="noConversion"/>
  </si>
  <si>
    <t>정두영</t>
    <phoneticPr fontId="21" type="noConversion"/>
  </si>
  <si>
    <t>02-2639-3832</t>
    <phoneticPr fontId="21" type="noConversion"/>
  </si>
  <si>
    <t>경인선 구일역 서측출입구 신축공사</t>
    <phoneticPr fontId="21" type="noConversion"/>
  </si>
  <si>
    <t>서부-시설-일반수탁FC</t>
    <phoneticPr fontId="21" type="noConversion"/>
  </si>
  <si>
    <t>장병하</t>
    <phoneticPr fontId="21" type="noConversion"/>
  </si>
  <si>
    <t>02-2639-3814</t>
    <phoneticPr fontId="21" type="noConversion"/>
  </si>
  <si>
    <t>경원선 도봉산역사 신축에 따른 전력설비 신설공사(2차)</t>
    <phoneticPr fontId="21" type="noConversion"/>
  </si>
  <si>
    <t>동부-시설-국고편익자본FC</t>
    <phoneticPr fontId="21" type="noConversion"/>
  </si>
  <si>
    <t>수도권동부본부 전기처</t>
    <phoneticPr fontId="21" type="noConversion"/>
  </si>
  <si>
    <t>박일한</t>
    <phoneticPr fontId="21" type="noConversion"/>
  </si>
  <si>
    <t>경원선 도봉산역 신축에 따른 통신설비 신설기타공사(2차)</t>
    <phoneticPr fontId="21" type="noConversion"/>
  </si>
  <si>
    <t>정상훈</t>
    <phoneticPr fontId="21" type="noConversion"/>
  </si>
  <si>
    <t>경부선 직지사SS 외 6개소 통신중계장치 개량 공사</t>
    <phoneticPr fontId="21" type="noConversion"/>
  </si>
  <si>
    <t>대구-전기-일반철도개량수탁FC</t>
    <phoneticPr fontId="21" type="noConversion"/>
  </si>
  <si>
    <t>김준섭</t>
    <phoneticPr fontId="21" type="noConversion"/>
  </si>
  <si>
    <t>053-940-2426</t>
    <phoneticPr fontId="21" type="noConversion"/>
  </si>
  <si>
    <t>부곡차량 유류하화장 안전작업대 설치</t>
    <phoneticPr fontId="21" type="noConversion"/>
  </si>
  <si>
    <t>기타</t>
    <phoneticPr fontId="21" type="noConversion"/>
  </si>
  <si>
    <t>서부-차량-자본FC</t>
    <phoneticPr fontId="21" type="noConversion"/>
  </si>
  <si>
    <t>건중-공비</t>
    <phoneticPr fontId="21" type="noConversion"/>
  </si>
  <si>
    <t>수도권서부본부 차량처</t>
    <phoneticPr fontId="21" type="noConversion"/>
  </si>
  <si>
    <t>이태종</t>
    <phoneticPr fontId="21" type="noConversion"/>
  </si>
  <si>
    <t>02-2639-3409</t>
    <phoneticPr fontId="21" type="noConversion"/>
  </si>
  <si>
    <t>구로차량 차체세척장치 개량</t>
    <phoneticPr fontId="21" type="noConversion"/>
  </si>
  <si>
    <t>서부-차량-자본FC</t>
    <phoneticPr fontId="21" type="noConversion"/>
  </si>
  <si>
    <t>기계장치-건중공비</t>
    <phoneticPr fontId="21" type="noConversion"/>
  </si>
  <si>
    <t>신경주역 자동화재탐지설비 보조수신반 보수공사</t>
    <phoneticPr fontId="21" type="noConversion"/>
  </si>
  <si>
    <t>경주전기-전기-고속철도유지보수수탁FC</t>
    <phoneticPr fontId="21" type="noConversion"/>
  </si>
  <si>
    <t>경주고속철도전기사무소 통신팀</t>
    <phoneticPr fontId="21" type="noConversion"/>
  </si>
  <si>
    <t>장금석</t>
    <phoneticPr fontId="21" type="noConversion"/>
  </si>
  <si>
    <t>054-613-8210</t>
    <phoneticPr fontId="21" type="noConversion"/>
  </si>
  <si>
    <t>대신외 1역 선로전환기 히팅장치 전원선 신설공사</t>
    <phoneticPr fontId="21" type="noConversion"/>
  </si>
  <si>
    <t>대구-전기-일반유지보수수탁FC</t>
    <phoneticPr fontId="21" type="noConversion"/>
  </si>
  <si>
    <t>경부선 삼랑진-원동간 승천교량(상,하) 유도상화에 따른 전차선로 이설공사</t>
    <phoneticPr fontId="21" type="noConversion"/>
  </si>
  <si>
    <t>강찬순</t>
    <phoneticPr fontId="21" type="noConversion"/>
  </si>
  <si>
    <t>051-440-2142</t>
    <phoneticPr fontId="21" type="noConversion"/>
  </si>
  <si>
    <t>경부선 삼랑진-원동간 승천교량(상,하) 유도상화에 따른 배전선로 이설공사</t>
    <phoneticPr fontId="21" type="noConversion"/>
  </si>
  <si>
    <t>권진혁</t>
    <phoneticPr fontId="21" type="noConversion"/>
  </si>
  <si>
    <t>051-440-2949</t>
    <phoneticPr fontId="21" type="noConversion"/>
  </si>
  <si>
    <t>경부선 삼랑진-원동간 승천교량(상,하) 유도상화에 따른 통신선로 이설공사</t>
    <phoneticPr fontId="21" type="noConversion"/>
  </si>
  <si>
    <t>강신열</t>
    <phoneticPr fontId="21" type="noConversion"/>
  </si>
  <si>
    <t>051-440-2948</t>
    <phoneticPr fontId="21" type="noConversion"/>
  </si>
  <si>
    <t>경부선 동대구역외 1역 여객자동안내장치 보수공사</t>
    <phoneticPr fontId="21" type="noConversion"/>
  </si>
  <si>
    <t>대구-전기-일반유지FC</t>
    <phoneticPr fontId="21" type="noConversion"/>
  </si>
  <si>
    <t>이성무</t>
    <phoneticPr fontId="21" type="noConversion"/>
  </si>
  <si>
    <t>053-940-2478</t>
    <phoneticPr fontId="21" type="noConversion"/>
  </si>
  <si>
    <t>경부선 삼랑진-원동간 승천교량(상,하) 유도상화에 따른 신호선로 이설공사</t>
    <phoneticPr fontId="21" type="noConversion"/>
  </si>
  <si>
    <t>신호</t>
    <phoneticPr fontId="21" type="noConversion"/>
  </si>
  <si>
    <t>손희선</t>
    <phoneticPr fontId="21" type="noConversion"/>
  </si>
  <si>
    <t>동해남부선 입실역 무인화에 따른 통신설비 신설 및 이설공사</t>
    <phoneticPr fontId="21" type="noConversion"/>
  </si>
  <si>
    <t>정재오</t>
    <phoneticPr fontId="21" type="noConversion"/>
  </si>
  <si>
    <t>053-940-2310</t>
    <phoneticPr fontId="21" type="noConversion"/>
  </si>
  <si>
    <t>대구본부 관내 노후 신호제어설비 보수공사</t>
    <phoneticPr fontId="21" type="noConversion"/>
  </si>
  <si>
    <t>일반유지수탁-수선유지비(공비)</t>
    <phoneticPr fontId="21" type="noConversion"/>
  </si>
  <si>
    <t>온산선 남창-온산간 온산터널 및 삼평터널 보수보강공사</t>
    <phoneticPr fontId="21" type="noConversion"/>
  </si>
  <si>
    <t>엄진현</t>
    <phoneticPr fontId="21" type="noConversion"/>
  </si>
  <si>
    <t>부산역 본체 2층(남측) 여객화장실 개수공사</t>
    <phoneticPr fontId="21" type="noConversion"/>
  </si>
  <si>
    <t>영동선 문단-봉화간 적덕제2구교 외 2개소 유도상화 설치공사</t>
    <phoneticPr fontId="21" type="noConversion"/>
  </si>
  <si>
    <t>경북-시설-일반철도개량수탁FC</t>
    <phoneticPr fontId="21" type="noConversion"/>
  </si>
  <si>
    <t>이정환</t>
    <phoneticPr fontId="21" type="noConversion"/>
  </si>
  <si>
    <t>054-639-2263</t>
    <phoneticPr fontId="21" type="noConversion"/>
  </si>
  <si>
    <t>경북선 청리-상주간 오갈천교량 외 2개소 유도상화 설치공사</t>
    <phoneticPr fontId="21" type="noConversion"/>
  </si>
  <si>
    <t>이창훈</t>
    <phoneticPr fontId="21" type="noConversion"/>
  </si>
  <si>
    <t>054-639-2262</t>
    <phoneticPr fontId="21" type="noConversion"/>
  </si>
  <si>
    <t>경북선 제전구교 및 흥덕제5구교 유도상화 설치 기타공사</t>
    <phoneticPr fontId="21" type="noConversion"/>
  </si>
  <si>
    <t>김중동</t>
    <phoneticPr fontId="21" type="noConversion"/>
  </si>
  <si>
    <t>054-639-2264</t>
    <phoneticPr fontId="21" type="noConversion"/>
  </si>
  <si>
    <t>경북선 점촌-개포간 금강교량 외 2개소 내진성능 보강 기타공사</t>
    <phoneticPr fontId="21" type="noConversion"/>
  </si>
  <si>
    <t>중앙선 안정-영주간 서천교량 보수.보강 기타공사</t>
    <phoneticPr fontId="21" type="noConversion"/>
  </si>
  <si>
    <t>중앙선 운산-단촌간 미천제1교 및 미천제5교 보수.보강 기타공사</t>
    <phoneticPr fontId="21" type="noConversion"/>
  </si>
  <si>
    <t>영동선 임기-현동간 관암제1터널 보수.보강공사</t>
    <phoneticPr fontId="21" type="noConversion"/>
  </si>
  <si>
    <t>영동선 임기-현동간 관암제2터널 보수.보강공사</t>
    <phoneticPr fontId="21" type="noConversion"/>
  </si>
  <si>
    <t>영동선 석포-동점간 도경계터널 보수.보강공사</t>
    <phoneticPr fontId="21" type="noConversion"/>
  </si>
  <si>
    <t>중앙선 업동-의성간 철파천교량 외 7개소 교측보도 설치공사</t>
    <phoneticPr fontId="21" type="noConversion"/>
  </si>
  <si>
    <t>경북선 상주-점촌간 무릉구교 외 6개소 교측보도 설치공사</t>
    <phoneticPr fontId="21" type="noConversion"/>
  </si>
  <si>
    <t>충북선 송정지하차도 설치에 따른 월강구교 개량공사</t>
    <phoneticPr fontId="21" type="noConversion"/>
  </si>
  <si>
    <t>신암천 수해상습지 개선사업에 따른  궤도 도상자갈 운반공사</t>
    <phoneticPr fontId="21" type="noConversion"/>
  </si>
  <si>
    <t>충북선 청주-오근장간 무심천(복)외 2개소 교량보수공사</t>
    <phoneticPr fontId="21" type="noConversion"/>
  </si>
  <si>
    <t>대전충남-시설-일반유지FC</t>
    <phoneticPr fontId="21" type="noConversion"/>
  </si>
  <si>
    <t>박남성</t>
    <phoneticPr fontId="21" type="noConversion"/>
  </si>
  <si>
    <t xml:space="preserve">931-2402
(042-259-2402) </t>
    <phoneticPr fontId="21" type="noConversion"/>
  </si>
  <si>
    <t>경부선 세천-옥천간 증약터널(상,하) 보수보강공사</t>
    <phoneticPr fontId="21" type="noConversion"/>
  </si>
  <si>
    <t>경부선 옥천-이원간 진평터널(상,하) 보수보강공사</t>
    <phoneticPr fontId="21" type="noConversion"/>
  </si>
  <si>
    <t>경부선 회덕-조차장 회덕터널(상,하) 보수보강공사</t>
    <phoneticPr fontId="21" type="noConversion"/>
  </si>
  <si>
    <t>호남선 가수원-흑석리 사진포터널(복) 보수보강공사</t>
    <phoneticPr fontId="21" type="noConversion"/>
  </si>
  <si>
    <t>호남선 가수원-흑석리 괴곡터널(복) 보수보강공사</t>
    <phoneticPr fontId="21" type="noConversion"/>
  </si>
  <si>
    <t>경부선 세천-옥천간 증약(상)외 6개소 터널방재 소화함 및 소화기 설치공사</t>
    <phoneticPr fontId="21" type="noConversion"/>
  </si>
  <si>
    <t>경부선 옥천역 승강장 개량공사</t>
    <phoneticPr fontId="21" type="noConversion"/>
  </si>
  <si>
    <t>경부선 전의역 승강장 개량공사</t>
    <phoneticPr fontId="21" type="noConversion"/>
  </si>
  <si>
    <t>김종환</t>
    <phoneticPr fontId="21" type="noConversion"/>
  </si>
  <si>
    <t xml:space="preserve">931-2356
(042-259-2356) </t>
    <phoneticPr fontId="21" type="noConversion"/>
  </si>
  <si>
    <t>경부선 세천-옥천간 176.201㎞외 10개소 방호울타리 설치공사</t>
    <phoneticPr fontId="21" type="noConversion"/>
  </si>
  <si>
    <t>경부선 세천-옥천간 178.191㎞외 16개소 방호울타리 설치공사</t>
    <phoneticPr fontId="21" type="noConversion"/>
  </si>
  <si>
    <t>호남선 세천-옥천간 181.431㎞외 11개소 방호울타리 설치공사</t>
    <phoneticPr fontId="21" type="noConversion"/>
  </si>
  <si>
    <t>호남선 조차장-서대전간4.375㎞외 9개소 방호울타리 설치공사</t>
    <phoneticPr fontId="21" type="noConversion"/>
  </si>
  <si>
    <t>경부선 옥천-이원간 가풍리천교(복)외 16개소 교측보도설치공사</t>
    <phoneticPr fontId="21" type="noConversion"/>
  </si>
  <si>
    <t>김영정</t>
    <phoneticPr fontId="21" type="noConversion"/>
  </si>
  <si>
    <t>931-2349
(042-259-2349)</t>
    <phoneticPr fontId="21" type="noConversion"/>
  </si>
  <si>
    <t>전철주 번호표 및 전주방호책 도색공사</t>
    <phoneticPr fontId="21" type="noConversion"/>
  </si>
  <si>
    <t>대전충남-전기-일반철도유지보수수탁FC</t>
    <phoneticPr fontId="21" type="noConversion"/>
  </si>
  <si>
    <t>대전충남본부 전기처</t>
    <phoneticPr fontId="21" type="noConversion"/>
  </si>
  <si>
    <t>김충갑</t>
    <phoneticPr fontId="21" type="noConversion"/>
  </si>
  <si>
    <t>042-259-2372</t>
    <phoneticPr fontId="21" type="noConversion"/>
  </si>
  <si>
    <t>경부선 대전차량정비단
조명설비 개량(보수)공사</t>
    <phoneticPr fontId="21" type="noConversion"/>
  </si>
  <si>
    <t>대단-차량-운송FC</t>
    <phoneticPr fontId="21" type="noConversion"/>
  </si>
  <si>
    <t>오석룡</t>
    <phoneticPr fontId="21" type="noConversion"/>
  </si>
  <si>
    <t>042-259-2296</t>
    <phoneticPr fontId="21" type="noConversion"/>
  </si>
  <si>
    <t>충북선 동량-삼탄간 인등터널 방수보강공사</t>
    <phoneticPr fontId="21" type="noConversion"/>
  </si>
  <si>
    <t>충북선 삼탄-공전간 삼탄2터널 방수보강공사</t>
    <phoneticPr fontId="21" type="noConversion"/>
  </si>
  <si>
    <t>중앙선 도담-단양간 매포터널 방수보강공사</t>
    <phoneticPr fontId="21" type="noConversion"/>
  </si>
  <si>
    <t>중앙선 단성-죽령간 대강터널 방수보강공사</t>
    <phoneticPr fontId="21" type="noConversion"/>
  </si>
  <si>
    <t>태백선 연당-청령포간 청령포터널 방수보강공사</t>
    <phoneticPr fontId="21" type="noConversion"/>
  </si>
  <si>
    <t>정선선 선평-정선간 쇄재1터널 방수보강공사</t>
    <phoneticPr fontId="21" type="noConversion"/>
  </si>
  <si>
    <t>태백선 쌍용-연당간 입석터널 방수보강공사</t>
    <phoneticPr fontId="21" type="noConversion"/>
  </si>
  <si>
    <t>충북-시설-일반유지FC</t>
    <phoneticPr fontId="21" type="noConversion"/>
  </si>
  <si>
    <t>정선선 별어곡-선평간 동남천6교량 구체보강 기타공사</t>
    <phoneticPr fontId="21" type="noConversion"/>
  </si>
  <si>
    <t>장영진</t>
    <phoneticPr fontId="21" type="noConversion"/>
  </si>
  <si>
    <t>043-641-2311</t>
    <phoneticPr fontId="21" type="noConversion"/>
  </si>
  <si>
    <t>태백선 연하-석항간 연상천1교량 보수공사</t>
    <phoneticPr fontId="21" type="noConversion"/>
  </si>
  <si>
    <t>충북선 공전-봉양간 제천천3교량 보자리수선 기타공사</t>
    <phoneticPr fontId="21" type="noConversion"/>
  </si>
  <si>
    <t>정선선 선평-정선간  정선2구교외 2개소 보강공사</t>
    <phoneticPr fontId="21" type="noConversion"/>
  </si>
  <si>
    <t>함백선 예미-함백간2km 900부근 옹벽보강공사</t>
    <phoneticPr fontId="21" type="noConversion"/>
  </si>
  <si>
    <t>민둥산역 본체 개수공사</t>
    <phoneticPr fontId="21" type="noConversion"/>
  </si>
  <si>
    <t>충북-시설-자본FC</t>
    <phoneticPr fontId="21" type="noConversion"/>
  </si>
  <si>
    <t>구축물-건중공비</t>
  </si>
  <si>
    <t>강봉석</t>
    <phoneticPr fontId="21" type="noConversion"/>
  </si>
  <si>
    <t>043-641-2322</t>
    <phoneticPr fontId="21" type="noConversion"/>
  </si>
  <si>
    <t>일산선 대곡~대화간 일산3터널 보수보강공사</t>
    <phoneticPr fontId="21" type="noConversion"/>
  </si>
  <si>
    <t>일산선 계단 논슬립 설치공사</t>
    <phoneticPr fontId="21" type="noConversion"/>
  </si>
  <si>
    <t>안지연</t>
    <phoneticPr fontId="21" type="noConversion"/>
  </si>
  <si>
    <t>02-3149-2355</t>
    <phoneticPr fontId="21" type="noConversion"/>
  </si>
  <si>
    <t>경부선 여행센터 개량공사</t>
    <phoneticPr fontId="21" type="noConversion"/>
  </si>
  <si>
    <t>서울-시설-운송FC</t>
    <phoneticPr fontId="21" type="noConversion"/>
  </si>
  <si>
    <t>운영지원-수선유지비(공비)</t>
  </si>
  <si>
    <t>문석훈</t>
    <phoneticPr fontId="21" type="noConversion"/>
  </si>
  <si>
    <t>02-3149-2363</t>
    <phoneticPr fontId="21" type="noConversion"/>
  </si>
  <si>
    <t>일산선 대화역 등 2개역 승강장 안전문 설치공사</t>
    <phoneticPr fontId="21" type="noConversion"/>
  </si>
  <si>
    <t>이재학</t>
    <phoneticPr fontId="21" type="noConversion"/>
  </si>
  <si>
    <t>02-3149-2357</t>
    <phoneticPr fontId="21" type="noConversion"/>
  </si>
  <si>
    <t>일산선 대화역 등 2개역 승강장 안전문 설치에 따른 부대설비 개량 기타공사</t>
    <phoneticPr fontId="21" type="noConversion"/>
  </si>
  <si>
    <t>전라선 오수-서도역간 오수터널외 3개소 소화기함 설치공사</t>
    <phoneticPr fontId="21" type="noConversion"/>
  </si>
  <si>
    <t>호남선 강경-함열역간 67.450km부근외 3개소 울타리 설치공사</t>
    <phoneticPr fontId="21" type="noConversion"/>
  </si>
  <si>
    <t>호남선 용동-함열역간 연화천(상,하)외 1개소 교측보도설치공사</t>
    <phoneticPr fontId="21" type="noConversion"/>
  </si>
  <si>
    <t>호남선 신태인-정읍역간 동진강(상,하) 교측보도 설치공사</t>
    <phoneticPr fontId="21" type="noConversion"/>
  </si>
  <si>
    <t>경부선 구로~금천구청간 12km000부근 구로고가철도교 상2선 교측보도 설치공사</t>
    <phoneticPr fontId="21" type="noConversion"/>
  </si>
  <si>
    <t>서부-시설-수탁-개량-일반FC</t>
    <phoneticPr fontId="21" type="noConversion"/>
  </si>
  <si>
    <t>수도권서부본부 시설처</t>
    <phoneticPr fontId="21" type="noConversion"/>
  </si>
  <si>
    <t>정근봉</t>
    <phoneticPr fontId="21" type="noConversion"/>
  </si>
  <si>
    <t>923-3803</t>
    <phoneticPr fontId="21" type="noConversion"/>
  </si>
  <si>
    <t>영동선 옥계-정동진간 밤재터널 단면보강 기타공사</t>
    <phoneticPr fontId="21" type="noConversion"/>
  </si>
  <si>
    <t>강원-시설-일반철도개량수탁FC</t>
    <phoneticPr fontId="21" type="noConversion"/>
  </si>
  <si>
    <t>강원본부 시설처</t>
    <phoneticPr fontId="21" type="noConversion"/>
  </si>
  <si>
    <t>이근홍</t>
    <phoneticPr fontId="21" type="noConversion"/>
  </si>
  <si>
    <t>033-520-2441</t>
    <phoneticPr fontId="21" type="noConversion"/>
  </si>
  <si>
    <t>영동선 정동진-안인간 성계터널 단면보강 기타공사</t>
    <phoneticPr fontId="21" type="noConversion"/>
  </si>
  <si>
    <t>영동선 철암SSP~동점SP간 공용접지 신설공사</t>
    <phoneticPr fontId="21" type="noConversion"/>
  </si>
  <si>
    <t>강원-전기-일반철도개량수탁</t>
    <phoneticPr fontId="21" type="noConversion"/>
  </si>
  <si>
    <t>김갑희</t>
    <phoneticPr fontId="21" type="noConversion"/>
  </si>
  <si>
    <t>033-520-2342</t>
    <phoneticPr fontId="21" type="noConversion"/>
  </si>
  <si>
    <t>태백선 문곡역구내 노후 전차선로 개량공사</t>
    <phoneticPr fontId="21" type="noConversion"/>
  </si>
  <si>
    <t>영동선 철암역구내외 9개소 노후 전철주 개량공사</t>
    <phoneticPr fontId="21" type="noConversion"/>
  </si>
  <si>
    <t>묵호항선 묵호외 1역 선로전환기 히팅장치 전원설비 설치공사</t>
    <phoneticPr fontId="21" type="noConversion"/>
  </si>
  <si>
    <t>김경화</t>
    <phoneticPr fontId="21" type="noConversion"/>
  </si>
  <si>
    <t>033-520-2349</t>
    <phoneticPr fontId="21" type="noConversion"/>
  </si>
  <si>
    <t>영동선 동해외 7역 전원설비 개량공사</t>
    <phoneticPr fontId="21" type="noConversion"/>
  </si>
  <si>
    <t>033-520-2372</t>
    <phoneticPr fontId="21" type="noConversion"/>
  </si>
  <si>
    <t>영동선 석포외 1역 선로전환기 개량공사</t>
    <phoneticPr fontId="21" type="noConversion"/>
  </si>
  <si>
    <t>묵호항선 묵호항외 1역 선로전환기 히팅장치 설치공사</t>
    <phoneticPr fontId="21" type="noConversion"/>
  </si>
  <si>
    <t>일산선 지축변전소 급전케이블 개량공사</t>
    <phoneticPr fontId="21" type="noConversion"/>
  </si>
  <si>
    <t>서울-전기-일반철도개량수탁FC</t>
    <phoneticPr fontId="21" type="noConversion"/>
  </si>
  <si>
    <t>일산선 대화역외 9역 비상조명등 개량공사</t>
    <phoneticPr fontId="21" type="noConversion"/>
  </si>
  <si>
    <t>김선옥</t>
    <phoneticPr fontId="21" type="noConversion"/>
  </si>
  <si>
    <t>02-300-5210</t>
    <phoneticPr fontId="21" type="noConversion"/>
  </si>
  <si>
    <t>일산선 대화외 1역 PSD 설치에 따른 통신설비 신설 기타공사</t>
    <phoneticPr fontId="21" type="noConversion"/>
  </si>
  <si>
    <t>김재길</t>
    <phoneticPr fontId="21" type="noConversion"/>
  </si>
  <si>
    <t>02-3149-2382</t>
    <phoneticPr fontId="21" type="noConversion"/>
  </si>
  <si>
    <t>일산선 삼송역 PSD 설치에 따른 통신설비 신설 기타공사</t>
    <phoneticPr fontId="21" type="noConversion"/>
  </si>
  <si>
    <t>도라산역 영상설비 개량공사</t>
    <phoneticPr fontId="21" type="noConversion"/>
  </si>
  <si>
    <t>서울-전기-자본FC</t>
    <phoneticPr fontId="21" type="noConversion"/>
  </si>
  <si>
    <t>서울본부 전기처</t>
    <phoneticPr fontId="21" type="noConversion"/>
  </si>
  <si>
    <t>김재길</t>
    <phoneticPr fontId="21" type="noConversion"/>
  </si>
  <si>
    <t>02-3149-2382</t>
    <phoneticPr fontId="21" type="noConversion"/>
  </si>
  <si>
    <t>경의선 도라산역 외 1역 방송설비 개량공사</t>
    <phoneticPr fontId="21" type="noConversion"/>
  </si>
  <si>
    <t>서울-전기-자본FC</t>
    <phoneticPr fontId="21" type="noConversion"/>
  </si>
  <si>
    <t>함백선 예미-함백간 2km 900부근 옹벽보강공사</t>
    <phoneticPr fontId="21" type="noConversion"/>
  </si>
  <si>
    <t>충북-시설-일반유지FC</t>
    <phoneticPr fontId="21" type="noConversion"/>
  </si>
  <si>
    <t>장영진</t>
    <phoneticPr fontId="21" type="noConversion"/>
  </si>
  <si>
    <t>043-641-2311</t>
    <phoneticPr fontId="21" type="noConversion"/>
  </si>
  <si>
    <t>태백선 영월통신실외 3개소 광전송설비용 전원설비 보수공사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</si>
  <si>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</si>
  <si>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</si>
  <si>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충북본부 전기처</t>
    <phoneticPr fontId="21" type="noConversion"/>
  </si>
  <si>
    <t>오성용</t>
    <phoneticPr fontId="21" type="noConversion"/>
  </si>
  <si>
    <t>043-641-2384</t>
    <phoneticPr fontId="21" type="noConversion"/>
  </si>
  <si>
    <t>충북선 동량외 2역 연동장치 개량공사</t>
    <phoneticPr fontId="21" type="noConversion"/>
  </si>
  <si>
    <t>충북-전기-일반철도개량수탁FC</t>
    <phoneticPr fontId="21" type="noConversion"/>
  </si>
  <si>
    <t>충북본부 전기처</t>
    <phoneticPr fontId="21" type="noConversion"/>
  </si>
  <si>
    <t>이강만</t>
    <phoneticPr fontId="21" type="noConversion"/>
  </si>
  <si>
    <t>043-641-2387</t>
    <phoneticPr fontId="21" type="noConversion"/>
  </si>
  <si>
    <t>태백선 연당외 5역 전원실 개수공사</t>
    <phoneticPr fontId="21" type="noConversion"/>
  </si>
  <si>
    <t xml:space="preserve"> 일반 </t>
    <phoneticPr fontId="21" type="noConversion"/>
  </si>
  <si>
    <t>김월동</t>
    <phoneticPr fontId="21" type="noConversion"/>
  </si>
  <si>
    <t>043-641-2316</t>
    <phoneticPr fontId="21" type="noConversion"/>
  </si>
  <si>
    <t>충북선 주덕-달천간외 9개소 자동폐색장치 개량공사</t>
    <phoneticPr fontId="21" type="noConversion"/>
  </si>
  <si>
    <t>충북선 주덕~목행간 AF궤도회로 개량공사</t>
    <phoneticPr fontId="21" type="noConversion"/>
  </si>
  <si>
    <t>김영철</t>
    <phoneticPr fontId="21" type="noConversion"/>
  </si>
  <si>
    <t>043-641-2388</t>
    <phoneticPr fontId="21" type="noConversion"/>
  </si>
  <si>
    <t>충북선 동량외 9역 전원설비 개량공사</t>
    <phoneticPr fontId="21" type="noConversion"/>
  </si>
  <si>
    <t>중앙선 조차장외 11역 선로전환기 개량공사</t>
    <phoneticPr fontId="21" type="noConversion"/>
  </si>
  <si>
    <t>중앙선 삼곡외 2역 선로전환기 히팅장치 설치공사</t>
    <phoneticPr fontId="21" type="noConversion"/>
  </si>
  <si>
    <t>중앙선 삼곡외 2역 선로전환기 히팅장치 전원설비 설치공사</t>
    <phoneticPr fontId="21" type="noConversion"/>
  </si>
  <si>
    <t>신효찬</t>
    <phoneticPr fontId="21" type="noConversion"/>
  </si>
  <si>
    <t>043-641-2371</t>
    <phoneticPr fontId="21" type="noConversion"/>
  </si>
  <si>
    <t>태백선 야연건널목등 2개소 표준화개량 기타공사</t>
    <phoneticPr fontId="21" type="noConversion"/>
  </si>
  <si>
    <t>충북본부 관내 노후신호설비 보수공사</t>
    <phoneticPr fontId="21" type="noConversion"/>
  </si>
  <si>
    <t>제천차량사업소 유류저상시설 개량공사</t>
    <phoneticPr fontId="21" type="noConversion"/>
  </si>
  <si>
    <t>충북-기획-자본FC</t>
    <phoneticPr fontId="21" type="noConversion"/>
  </si>
  <si>
    <t>구축물-건중-공비</t>
  </si>
  <si>
    <t>충북본부 차량처</t>
    <phoneticPr fontId="21" type="noConversion"/>
  </si>
  <si>
    <t>권순택</t>
    <phoneticPr fontId="21" type="noConversion"/>
  </si>
  <si>
    <t>043-641-2268</t>
    <phoneticPr fontId="21" type="noConversion"/>
  </si>
  <si>
    <t>제천차량사업소 출고선 전차선 단로기 설치공사</t>
    <phoneticPr fontId="21" type="noConversion"/>
  </si>
  <si>
    <t>박종철</t>
    <phoneticPr fontId="21" type="noConversion"/>
  </si>
  <si>
    <t>043-641-2369</t>
    <phoneticPr fontId="21" type="noConversion"/>
  </si>
  <si>
    <t>과천선 평촌역 등 2개역 냉동기 개량기타공사</t>
    <phoneticPr fontId="21" type="noConversion"/>
  </si>
  <si>
    <t>안정한</t>
    <phoneticPr fontId="21" type="noConversion"/>
  </si>
  <si>
    <t>02-2639-3859</t>
    <phoneticPr fontId="21" type="noConversion"/>
  </si>
  <si>
    <t>구로차량사업소 급수설비 개량기타공사</t>
    <phoneticPr fontId="21" type="noConversion"/>
  </si>
  <si>
    <t>차량-건물(건중-공비)</t>
  </si>
  <si>
    <t>유태열</t>
    <phoneticPr fontId="21" type="noConversion"/>
  </si>
  <si>
    <t>02-2639-3829</t>
    <phoneticPr fontId="21" type="noConversion"/>
  </si>
  <si>
    <t>과천선 범계역 등 8개역 소방설비 개량기타공사</t>
    <phoneticPr fontId="21" type="noConversion"/>
  </si>
  <si>
    <t>이용균</t>
    <phoneticPr fontId="21" type="noConversion"/>
  </si>
  <si>
    <t>02-2639-3831</t>
    <phoneticPr fontId="21" type="noConversion"/>
  </si>
  <si>
    <t>고속선 광명역 냉온수기 개량기타공사</t>
    <phoneticPr fontId="21" type="noConversion"/>
  </si>
  <si>
    <t>서부-고속여객-운송FC</t>
    <phoneticPr fontId="21" type="noConversion"/>
  </si>
  <si>
    <t>고속-건물(건중-공비)</t>
    <phoneticPr fontId="21" type="noConversion"/>
  </si>
  <si>
    <t>경부선 노량진역등 2개역 보수보강공사</t>
    <phoneticPr fontId="21" type="noConversion"/>
  </si>
  <si>
    <t>이정준</t>
    <phoneticPr fontId="21" type="noConversion"/>
  </si>
  <si>
    <t>경부선 의왕역등 2개소 방수공사</t>
    <phoneticPr fontId="21" type="noConversion"/>
  </si>
  <si>
    <t>서부-물류-자본FC</t>
    <phoneticPr fontId="21" type="noConversion"/>
  </si>
  <si>
    <t>경부고속선 광명-천안아산간 왕림교외 10개 구조물 신축이음부유도배수관 설치공사</t>
    <phoneticPr fontId="21" type="noConversion"/>
  </si>
  <si>
    <t>오송고속철도시설사무소 토목팀</t>
    <phoneticPr fontId="21" type="noConversion"/>
  </si>
  <si>
    <t>김지윤</t>
    <phoneticPr fontId="21" type="noConversion"/>
  </si>
  <si>
    <t>043-249-8622</t>
    <phoneticPr fontId="21" type="noConversion"/>
  </si>
  <si>
    <t>경부고속선 천안아산-김천구미간 풍세교외 21개 구조물 신축이음부유도배수관 설치공사</t>
    <phoneticPr fontId="21" type="noConversion"/>
  </si>
  <si>
    <t>경부고속선 대전-동대구간 이원고가외 13개 구조물 신축부유도배수관 설치공사</t>
    <phoneticPr fontId="21" type="noConversion"/>
  </si>
  <si>
    <t>김영훈</t>
    <phoneticPr fontId="21" type="noConversion"/>
  </si>
  <si>
    <t>043-249-8624</t>
    <phoneticPr fontId="21" type="noConversion"/>
  </si>
  <si>
    <t>경부고속선 광명-천안아산간 반월고가외 9개 교량 받침장치도장공사</t>
    <phoneticPr fontId="21" type="noConversion"/>
  </si>
  <si>
    <t>황규산</t>
    <phoneticPr fontId="21" type="noConversion"/>
  </si>
  <si>
    <t>043-249-8625</t>
    <phoneticPr fontId="21" type="noConversion"/>
  </si>
  <si>
    <t>경부고속선 광명-대전간 평택고가외 26개 교량 받침장치도장공사</t>
    <phoneticPr fontId="21" type="noConversion"/>
  </si>
  <si>
    <t>강승이</t>
    <phoneticPr fontId="21" type="noConversion"/>
  </si>
  <si>
    <t>043-249-8627</t>
    <phoneticPr fontId="21" type="noConversion"/>
  </si>
  <si>
    <t>경부고속선 대전-동대구간 가풍교외 20개 교량 받침장치도장공사</t>
    <phoneticPr fontId="21" type="noConversion"/>
  </si>
  <si>
    <t>김도엽</t>
    <phoneticPr fontId="21" type="noConversion"/>
  </si>
  <si>
    <t>043-249-8621</t>
    <phoneticPr fontId="21" type="noConversion"/>
  </si>
  <si>
    <t>경부고속선 천안아산역 장비유치선(T10선) 추락방지시설 설치공사</t>
    <phoneticPr fontId="21" type="noConversion"/>
  </si>
  <si>
    <t>제철선 황길-태금간 광양만교량 안전설비 설치공사</t>
    <phoneticPr fontId="21" type="noConversion"/>
  </si>
  <si>
    <t>박성민</t>
    <phoneticPr fontId="21" type="noConversion"/>
  </si>
  <si>
    <t>061-749-2317</t>
    <phoneticPr fontId="21" type="noConversion"/>
  </si>
  <si>
    <t>제철선 광양~초남간 현월터널 보강공사</t>
    <phoneticPr fontId="21" type="noConversion"/>
  </si>
  <si>
    <t>전남-시설-일반철도개량수탁FC</t>
    <phoneticPr fontId="21" type="noConversion"/>
  </si>
  <si>
    <t>이성현</t>
    <phoneticPr fontId="21" type="noConversion"/>
  </si>
  <si>
    <t>061-749-2318</t>
    <phoneticPr fontId="21" type="noConversion"/>
  </si>
  <si>
    <t>전라선 여수역구내 울타리설치공사</t>
    <phoneticPr fontId="21" type="noConversion"/>
  </si>
  <si>
    <t>경전선 보성~명봉간 보성천교량외 1개소 교측보도설치공사</t>
    <phoneticPr fontId="21" type="noConversion"/>
  </si>
  <si>
    <t>광주선 극락강 광주간 용산천 외 2개소 교측보도 설치공사</t>
    <phoneticPr fontId="21" type="noConversion"/>
  </si>
  <si>
    <t>광주-시설-일반철도개량수탁FC</t>
    <phoneticPr fontId="21" type="noConversion"/>
  </si>
  <si>
    <t>일반개량수탁-
수선유지비(공비)</t>
    <phoneticPr fontId="21" type="noConversion"/>
  </si>
  <si>
    <t>광주본부 시설처</t>
    <phoneticPr fontId="21" type="noConversion"/>
  </si>
  <si>
    <t>김일호</t>
    <phoneticPr fontId="21" type="noConversion"/>
  </si>
  <si>
    <t>062-605-2210</t>
    <phoneticPr fontId="21" type="noConversion"/>
  </si>
  <si>
    <t>호남선 백양사-장성간 월계천교 외 1개소 보수 기타공사</t>
    <phoneticPr fontId="21" type="noConversion"/>
  </si>
  <si>
    <t>광주-시설-일반유지FC</t>
    <phoneticPr fontId="21" type="noConversion"/>
  </si>
  <si>
    <t>일반유지수탁-
수선유지비(공비)</t>
    <phoneticPr fontId="21" type="noConversion"/>
  </si>
  <si>
    <t>경전선 서광주외 1역 연동장치 개량공사</t>
    <phoneticPr fontId="21" type="noConversion"/>
  </si>
  <si>
    <t>광주-전기-일반철도개량수탁FC</t>
    <phoneticPr fontId="21" type="noConversion"/>
  </si>
  <si>
    <t>광주본부 전기처</t>
    <phoneticPr fontId="21" type="noConversion"/>
  </si>
  <si>
    <t>호남선 임곡~하남간외 8개소 자동폐색장치 개량공사</t>
    <phoneticPr fontId="21" type="noConversion"/>
  </si>
  <si>
    <t>광주본부 관내 궤도회로장치 개량 기타공사</t>
    <phoneticPr fontId="21" type="noConversion"/>
  </si>
  <si>
    <t>호남선 목포외 3역 선로전환기 개량공사</t>
    <phoneticPr fontId="21" type="noConversion"/>
  </si>
  <si>
    <t>호남선 노안외 2역 히팅장치 설치공사</t>
    <phoneticPr fontId="21" type="noConversion"/>
  </si>
  <si>
    <t>호남선 노안외 2역 히팅장치 전원설비공사</t>
    <phoneticPr fontId="21" type="noConversion"/>
  </si>
  <si>
    <t>경전선 만수건널목등 2개소 표준화개량 기타공사</t>
    <phoneticPr fontId="21" type="noConversion"/>
  </si>
  <si>
    <t>광주본부관내 노후신호설비 보수 기타공사</t>
    <phoneticPr fontId="21" type="noConversion"/>
  </si>
  <si>
    <t>광주-전기-일반철도유지보수수탁FC</t>
    <phoneticPr fontId="21" type="noConversion"/>
  </si>
  <si>
    <t>경원선 창동~의정부간 호원고가 및 중앙선 원주~유교간 원주천교 보수공사</t>
    <phoneticPr fontId="21" type="noConversion"/>
  </si>
  <si>
    <t>1402020102261</t>
    <phoneticPr fontId="21" type="noConversion"/>
  </si>
  <si>
    <t>오재진</t>
    <phoneticPr fontId="21" type="noConversion"/>
  </si>
  <si>
    <t>924-7838
(010-4059-7934)</t>
    <phoneticPr fontId="21" type="noConversion"/>
  </si>
  <si>
    <t>경원선 연천~대광리간 76.400km 및 76.920km부근 울타리 설치공사</t>
    <phoneticPr fontId="21" type="noConversion"/>
  </si>
  <si>
    <t>동부-시설-일반철도개량수탁FC</t>
    <phoneticPr fontId="21" type="noConversion"/>
  </si>
  <si>
    <t>1404020102261</t>
    <phoneticPr fontId="21" type="noConversion"/>
  </si>
  <si>
    <t>수도권동부본부 시설처</t>
    <phoneticPr fontId="21" type="noConversion"/>
  </si>
  <si>
    <t>오연화</t>
    <phoneticPr fontId="21" type="noConversion"/>
  </si>
  <si>
    <t>924-7836
(010-3299-4995)</t>
    <phoneticPr fontId="21" type="noConversion"/>
  </si>
  <si>
    <t>중앙선 양원~구리간 망우터널 등 14개소 소화기함 설치 기타공사</t>
    <phoneticPr fontId="21" type="noConversion"/>
  </si>
  <si>
    <t>동부-시설-일반철도개량수탁FC</t>
    <phoneticPr fontId="21" type="noConversion"/>
  </si>
  <si>
    <t>1404020102261</t>
    <phoneticPr fontId="21" type="noConversion"/>
  </si>
  <si>
    <t>이동원</t>
    <phoneticPr fontId="21" type="noConversion"/>
  </si>
  <si>
    <t>924-7837
(010-4615-3979)</t>
    <phoneticPr fontId="21" type="noConversion"/>
  </si>
  <si>
    <t>경원선 청량리역 자동안전발판 설치공사</t>
    <phoneticPr fontId="21" type="noConversion"/>
  </si>
  <si>
    <t>청량리차량 수송차검수고 옥상작업대 개량공사</t>
    <phoneticPr fontId="21" type="noConversion"/>
  </si>
  <si>
    <t>동부-차량-자본FC</t>
    <phoneticPr fontId="21" type="noConversion"/>
  </si>
  <si>
    <t>1201030103021</t>
    <phoneticPr fontId="21" type="noConversion"/>
  </si>
  <si>
    <t>차량-건물(건중-공비)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</si>
  <si>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</si>
  <si>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</si>
  <si>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</si>
  <si>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경원선 창동~도봉산간 고압배전선로 개량공사</t>
    <phoneticPr fontId="21" type="noConversion"/>
  </si>
  <si>
    <t>동부-전기-일반철도개량수탁FC</t>
    <phoneticPr fontId="21" type="noConversion"/>
  </si>
  <si>
    <t>경원선 방학역 건물용 역명표지 개량공사</t>
    <phoneticPr fontId="21" type="noConversion"/>
  </si>
  <si>
    <t>동부-광역-자본FC</t>
    <phoneticPr fontId="21" type="noConversion"/>
  </si>
  <si>
    <t>광역-전기설비(건중-공비)</t>
    <phoneticPr fontId="21" type="noConversion"/>
  </si>
  <si>
    <t>수도권동부본부 전기처</t>
    <phoneticPr fontId="21" type="noConversion"/>
  </si>
  <si>
    <t>박일한</t>
    <phoneticPr fontId="21" type="noConversion"/>
  </si>
  <si>
    <t>02-3299-7944</t>
    <phoneticPr fontId="21" type="noConversion"/>
  </si>
  <si>
    <t>경원선 청량리역사 6층 일산승무사업소 휴게실 설치 전력설비 개량공사</t>
    <phoneticPr fontId="21" type="noConversion"/>
  </si>
  <si>
    <t>동부(승무)-광역-운송FC</t>
    <phoneticPr fontId="21" type="noConversion"/>
  </si>
  <si>
    <t>광역-수선유지비(공비)</t>
  </si>
  <si>
    <t>분당선 한티역 외 1역 승강장 안전문 설치에 따른 전력설비 개량공사</t>
    <phoneticPr fontId="21" type="noConversion"/>
  </si>
  <si>
    <t>경원선 응봉외 4개역 종합방송설비 개량공사</t>
    <phoneticPr fontId="21" type="noConversion"/>
  </si>
  <si>
    <t>02-3299-7945</t>
    <phoneticPr fontId="21" type="noConversion"/>
  </si>
  <si>
    <t>경원선 광운대외 6개역 영상감시장치 보수공사</t>
    <phoneticPr fontId="21" type="noConversion"/>
  </si>
  <si>
    <t>동부-광역-운송FC</t>
    <phoneticPr fontId="21" type="noConversion"/>
  </si>
  <si>
    <t>1103020102261</t>
    <phoneticPr fontId="21" type="noConversion"/>
  </si>
  <si>
    <t>광역-수선유지비(공비)</t>
    <phoneticPr fontId="21" type="noConversion"/>
  </si>
  <si>
    <t>중앙선 도농~양정간 복개교량 설치에 따른 광케이블 이설공사</t>
    <phoneticPr fontId="21" type="noConversion"/>
  </si>
  <si>
    <t>동부-전기-일반수탁FC</t>
    <phoneticPr fontId="21" type="noConversion"/>
  </si>
  <si>
    <t>분당선 수내외 1역 승강장안전문 설치에 따른 영상설비 개량 기타공사</t>
    <phoneticPr fontId="21" type="noConversion"/>
  </si>
  <si>
    <t>분당선 수내외 1역 승강장안전문 설치에 따른 자동화재탐지설비 개량공사</t>
    <phoneticPr fontId="21" type="noConversion"/>
  </si>
  <si>
    <t>경원선 동두천역 등 2개역 지붕판 개량공사</t>
    <phoneticPr fontId="21" type="noConversion"/>
  </si>
  <si>
    <t>수도권동부본부
 청량리건축사업소</t>
    <phoneticPr fontId="21" type="noConversion"/>
  </si>
  <si>
    <t>강석일</t>
    <phoneticPr fontId="21" type="noConversion"/>
  </si>
  <si>
    <t>02-3299-7848</t>
    <phoneticPr fontId="21" type="noConversion"/>
  </si>
  <si>
    <t>중앙선 구리역 등 2개역 홈지붕 개량기타공사</t>
    <phoneticPr fontId="21" type="noConversion"/>
  </si>
  <si>
    <t>동부-건축직할-일반유지FC</t>
    <phoneticPr fontId="21" type="noConversion"/>
  </si>
  <si>
    <t>임상은</t>
    <phoneticPr fontId="21" type="noConversion"/>
  </si>
  <si>
    <t>02-3299-7841</t>
    <phoneticPr fontId="21" type="noConversion"/>
  </si>
  <si>
    <t>경원선 신이문역 옥상방수 기타공사</t>
    <phoneticPr fontId="21" type="noConversion"/>
  </si>
  <si>
    <t>정해원</t>
    <phoneticPr fontId="21" type="noConversion"/>
  </si>
  <si>
    <t>02-3299-7845</t>
    <phoneticPr fontId="21" type="noConversion"/>
  </si>
  <si>
    <t>중앙선 덕소역 옥상방수 기타공사</t>
    <phoneticPr fontId="21" type="noConversion"/>
  </si>
  <si>
    <t>화차부(제천) 폐기물보관장 신축 공사</t>
    <phoneticPr fontId="21" type="noConversion"/>
  </si>
  <si>
    <t>대단-차량-자본FC</t>
    <phoneticPr fontId="21" type="noConversion"/>
  </si>
  <si>
    <t>구축물-건중공비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</si>
  <si>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</si>
  <si>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</si>
  <si>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042-606-5285</t>
    <phoneticPr fontId="21" type="noConversion"/>
  </si>
  <si>
    <t>과천선 평촌역외 9개소 스크린도어 신설에 따른 정보통신설비 이설공사</t>
    <phoneticPr fontId="21" type="noConversion"/>
  </si>
  <si>
    <t>서울정보통신사무소 무선팀</t>
    <phoneticPr fontId="21" type="noConversion"/>
  </si>
  <si>
    <t>이호기</t>
    <phoneticPr fontId="21" type="noConversion"/>
  </si>
  <si>
    <t>02-3780-5798</t>
    <phoneticPr fontId="21" type="noConversion"/>
  </si>
  <si>
    <t>경부선 서울역외 3개소 여객자동안내장치 보수공사</t>
    <phoneticPr fontId="21" type="noConversion"/>
  </si>
  <si>
    <t>통신-전기-일반철도유지보수수탁FC</t>
    <phoneticPr fontId="21" type="noConversion"/>
  </si>
  <si>
    <t>서울정보통신사무소 무선팀</t>
    <phoneticPr fontId="21" type="noConversion"/>
  </si>
  <si>
    <t>이호기</t>
    <phoneticPr fontId="21" type="noConversion"/>
  </si>
  <si>
    <t>주변압기 작업장 상부작업대 설치공사</t>
    <phoneticPr fontId="21" type="noConversion"/>
  </si>
  <si>
    <t>수단-차량-운송FC</t>
    <phoneticPr fontId="21" type="noConversion"/>
  </si>
  <si>
    <t>건물-건중공비</t>
    <phoneticPr fontId="21" type="noConversion"/>
  </si>
  <si>
    <t>수도권철도차량정비단
기술계획처 설비부</t>
    <phoneticPr fontId="21" type="noConversion"/>
  </si>
  <si>
    <t>미정</t>
    <phoneticPr fontId="21" type="noConversion"/>
  </si>
  <si>
    <t>인재개발원 난방용 보일러 교체</t>
    <phoneticPr fontId="21" type="noConversion"/>
  </si>
  <si>
    <t>인재-인사-자본FC</t>
    <phoneticPr fontId="21" type="noConversion"/>
  </si>
  <si>
    <t>150103010302</t>
    <phoneticPr fontId="21" type="noConversion"/>
  </si>
  <si>
    <t>인재개발원 냉ㆍ난방기 교체 공사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</si>
  <si>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</si>
  <si>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</si>
  <si>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</si>
  <si>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</si>
  <si>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</si>
  <si>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경부선 남성현~청도간 청도강교량(하) 유도상화에 따른 지장전차선로 이설공사 2차</t>
    <phoneticPr fontId="21" type="noConversion"/>
  </si>
  <si>
    <t>대구-시설-일반철도개량수탁FC</t>
    <phoneticPr fontId="21" type="noConversion"/>
  </si>
  <si>
    <t>김종찬</t>
    <phoneticPr fontId="21" type="noConversion"/>
  </si>
  <si>
    <t>053-940-2425</t>
    <phoneticPr fontId="21" type="noConversion"/>
  </si>
  <si>
    <t>경의선 서울-신촌간 아현터널(상)외 3개소 궤도구조개량 기타공사(3차)</t>
    <phoneticPr fontId="21" type="noConversion"/>
  </si>
  <si>
    <t>서울본부 시설처</t>
    <phoneticPr fontId="21" type="noConversion"/>
  </si>
  <si>
    <t>김태영</t>
    <phoneticPr fontId="21" type="noConversion"/>
  </si>
  <si>
    <t>02-3149-2336</t>
    <phoneticPr fontId="21" type="noConversion"/>
  </si>
  <si>
    <t>경부선 노량진역 지붕개량 기타공사(2차)</t>
    <phoneticPr fontId="21" type="noConversion"/>
  </si>
  <si>
    <t>서영란</t>
    <phoneticPr fontId="21" type="noConversion"/>
  </si>
  <si>
    <t>02-2639-3620</t>
    <phoneticPr fontId="21" type="noConversion"/>
  </si>
  <si>
    <t>경원선 도봉산역사 신축공사(토목) 2차</t>
    <phoneticPr fontId="21" type="noConversion"/>
  </si>
  <si>
    <t>경부선 추풍령~지천간 장력조정장치 보수공사</t>
    <phoneticPr fontId="21" type="noConversion"/>
  </si>
  <si>
    <t>김종찬</t>
    <phoneticPr fontId="21" type="noConversion"/>
  </si>
  <si>
    <t>053-940-2425</t>
    <phoneticPr fontId="21" type="noConversion"/>
  </si>
  <si>
    <t>경부고속선 영청신호배전소외 8개소 전원설비 보완 공사</t>
    <phoneticPr fontId="21" type="noConversion"/>
  </si>
  <si>
    <t>경주전기-전기-수탁-유지보수-고속FC</t>
    <phoneticPr fontId="21" type="noConversion"/>
  </si>
  <si>
    <t>경주고속철도전기사무소 전철팀</t>
    <phoneticPr fontId="21" type="noConversion"/>
  </si>
  <si>
    <t>김상률</t>
    <phoneticPr fontId="21" type="noConversion"/>
  </si>
  <si>
    <t>054-613-8141</t>
    <phoneticPr fontId="21" type="noConversion"/>
  </si>
  <si>
    <t>동대구~울산간 난청해소설비용 축전지 보수공사</t>
    <phoneticPr fontId="21" type="noConversion"/>
  </si>
  <si>
    <t>경주고속철도전기사무소 통신팀</t>
    <phoneticPr fontId="21" type="noConversion"/>
  </si>
  <si>
    <t>장금석</t>
    <phoneticPr fontId="21" type="noConversion"/>
  </si>
  <si>
    <t>054-613-8210</t>
    <phoneticPr fontId="21" type="noConversion"/>
  </si>
  <si>
    <t>가야선 가야-사상간 주령터널 보수보강공사</t>
    <phoneticPr fontId="21" type="noConversion"/>
  </si>
  <si>
    <t>천승우</t>
    <phoneticPr fontId="21" type="noConversion"/>
  </si>
  <si>
    <t>051-440-2925</t>
    <phoneticPr fontId="21" type="noConversion"/>
  </si>
  <si>
    <t>물금역 승강장 홈지붕 신축공사</t>
    <phoneticPr fontId="21" type="noConversion"/>
  </si>
  <si>
    <t>부산경남본부 부산건축사업소</t>
    <phoneticPr fontId="21" type="noConversion"/>
  </si>
  <si>
    <t>941-2929</t>
    <phoneticPr fontId="21" type="noConversion"/>
  </si>
  <si>
    <t>점촌역본체 개량공사</t>
    <phoneticPr fontId="21" type="noConversion"/>
  </si>
  <si>
    <t>경북-일반여객-자본FC</t>
    <phoneticPr fontId="21" type="noConversion"/>
  </si>
  <si>
    <t>경북본부 시설처</t>
    <phoneticPr fontId="21" type="noConversion"/>
  </si>
  <si>
    <t>신광순</t>
    <phoneticPr fontId="21" type="noConversion"/>
  </si>
  <si>
    <t>054-639-2272</t>
    <phoneticPr fontId="21" type="noConversion"/>
  </si>
  <si>
    <t>경부선 성환구내 84.450㎞외 10개소 방호울타리 설치공사</t>
    <phoneticPr fontId="21" type="noConversion"/>
  </si>
  <si>
    <t>김종중</t>
    <phoneticPr fontId="21" type="noConversion"/>
  </si>
  <si>
    <t>931-2261
(042-259-2261)</t>
    <phoneticPr fontId="21" type="noConversion"/>
  </si>
  <si>
    <t>경부선 대전-세천간 170.790㎞외 8개소 방호울타리 설치공사</t>
    <phoneticPr fontId="21" type="noConversion"/>
  </si>
  <si>
    <t>호남선 계룡변전소 외 28개소 자동화재탐지설비 개량공사</t>
    <phoneticPr fontId="21" type="noConversion"/>
  </si>
  <si>
    <t>미정</t>
    <phoneticPr fontId="21" type="noConversion"/>
  </si>
  <si>
    <t>김주홍</t>
    <phoneticPr fontId="21" type="noConversion"/>
  </si>
  <si>
    <t>042-259-2375</t>
    <phoneticPr fontId="21" type="noConversion"/>
  </si>
  <si>
    <t>호남선 개태사역 외 8역 영상감시설비 개량공사</t>
    <phoneticPr fontId="21" type="noConversion"/>
  </si>
  <si>
    <t>대전충남-일반여객-자본FC</t>
    <phoneticPr fontId="21" type="noConversion"/>
  </si>
  <si>
    <t>일반-전기설비(건중-공비)</t>
    <phoneticPr fontId="21" type="noConversion"/>
  </si>
  <si>
    <t xml:space="preserve">제천조차장 제2시설반 철거공사 </t>
    <phoneticPr fontId="21" type="noConversion"/>
  </si>
  <si>
    <t>김월동</t>
    <phoneticPr fontId="21" type="noConversion"/>
  </si>
  <si>
    <t>043-641-2316</t>
    <phoneticPr fontId="21" type="noConversion"/>
  </si>
  <si>
    <t>제천조차장 화차계중기실 신설공사</t>
    <phoneticPr fontId="21" type="noConversion"/>
  </si>
  <si>
    <t>건물-건중공비</t>
  </si>
  <si>
    <t>043-641-2322</t>
    <phoneticPr fontId="21" type="noConversion"/>
  </si>
  <si>
    <t>경부선 서울역구내 (구)지하연결통로 보수공사</t>
    <phoneticPr fontId="21" type="noConversion"/>
  </si>
  <si>
    <t>서울-시설-일반유지FC</t>
    <phoneticPr fontId="21" type="noConversion"/>
  </si>
  <si>
    <t>강민성</t>
    <phoneticPr fontId="21" type="noConversion"/>
  </si>
  <si>
    <t>02-3149-2344</t>
    <phoneticPr fontId="21" type="noConversion"/>
  </si>
  <si>
    <t>경부선 용산역구내 P61호 외 2개소 분기중량화 기타공사</t>
    <phoneticPr fontId="21" type="noConversion"/>
  </si>
  <si>
    <t>정희록</t>
    <phoneticPr fontId="21" type="noConversion"/>
  </si>
  <si>
    <t>02-3149-2339</t>
    <phoneticPr fontId="21" type="noConversion"/>
  </si>
  <si>
    <t>일산선 원당역외 2개역 화장실 개량공사</t>
    <phoneticPr fontId="21" type="noConversion"/>
  </si>
  <si>
    <t>연홍용</t>
    <phoneticPr fontId="21" type="noConversion"/>
  </si>
  <si>
    <t>02-3149-2352</t>
    <phoneticPr fontId="21" type="noConversion"/>
  </si>
  <si>
    <t>장항선 장항-군산역간 금강교 보수공사</t>
    <phoneticPr fontId="21" type="noConversion"/>
  </si>
  <si>
    <t>전라선 죽림온천-관촌역간 남관제1외 1개소 내진보강공사</t>
    <phoneticPr fontId="21" type="noConversion"/>
  </si>
  <si>
    <t>호남선 김제역 난방설비 개량 기타공사</t>
    <phoneticPr fontId="21" type="noConversion"/>
  </si>
  <si>
    <t>전북-시설-운송FC</t>
    <phoneticPr fontId="21" type="noConversion"/>
  </si>
  <si>
    <t>운영지원-수선유지비(공비)</t>
    <phoneticPr fontId="21" type="noConversion"/>
  </si>
  <si>
    <t>최대성</t>
    <phoneticPr fontId="21" type="noConversion"/>
  </si>
  <si>
    <t>063-850-2484</t>
    <phoneticPr fontId="21" type="noConversion"/>
  </si>
  <si>
    <t>호남선 신태인역 홈지붕 석면함유 마감재 교체공사</t>
    <phoneticPr fontId="21" type="noConversion"/>
  </si>
  <si>
    <t>양영진</t>
    <phoneticPr fontId="21" type="noConversion"/>
  </si>
  <si>
    <t>063-850-2483</t>
    <phoneticPr fontId="21" type="noConversion"/>
  </si>
  <si>
    <t>익산승무원숙사 석면함유마감재 교체공사</t>
    <phoneticPr fontId="21" type="noConversion"/>
  </si>
  <si>
    <t>전북-일반여객-자본FC</t>
    <phoneticPr fontId="21" type="noConversion"/>
  </si>
  <si>
    <t>일반-수선유지비(공비)</t>
    <phoneticPr fontId="21" type="noConversion"/>
  </si>
  <si>
    <t>전북본부 시설처</t>
    <phoneticPr fontId="21" type="noConversion"/>
  </si>
  <si>
    <t>이상호</t>
    <phoneticPr fontId="21" type="noConversion"/>
  </si>
  <si>
    <t>063-850-2485</t>
    <phoneticPr fontId="21" type="noConversion"/>
  </si>
  <si>
    <t>광주차량사업소 전차대 개량 공사</t>
    <phoneticPr fontId="21" type="noConversion"/>
  </si>
  <si>
    <t>광주-차량-자본FC</t>
    <phoneticPr fontId="21" type="noConversion"/>
  </si>
  <si>
    <t>차량-기계장치(건중-공비)</t>
    <phoneticPr fontId="21" type="noConversion"/>
  </si>
  <si>
    <t>광주본부 차량처</t>
    <phoneticPr fontId="21" type="noConversion"/>
  </si>
  <si>
    <t>김재석</t>
    <phoneticPr fontId="21" type="noConversion"/>
  </si>
  <si>
    <t>062-605-2190</t>
    <phoneticPr fontId="21" type="noConversion"/>
  </si>
  <si>
    <t>경부선 신도림역외 1개역 홈포장 기타공사</t>
    <phoneticPr fontId="21" type="noConversion"/>
  </si>
  <si>
    <t>김문복</t>
    <phoneticPr fontId="21" type="noConversion"/>
  </si>
  <si>
    <t>923-3791</t>
    <phoneticPr fontId="21" type="noConversion"/>
  </si>
  <si>
    <t>경부선 석수~관악간 19km000부근 가림판설치 기타공사</t>
    <phoneticPr fontId="21" type="noConversion"/>
  </si>
  <si>
    <t>최재두</t>
    <phoneticPr fontId="21" type="noConversion"/>
  </si>
  <si>
    <t>923-3804</t>
    <phoneticPr fontId="21" type="noConversion"/>
  </si>
  <si>
    <t>경부선 안양~명학간 25km000부근 등 4개수 울타리설치공사</t>
    <phoneticPr fontId="21" type="noConversion"/>
  </si>
  <si>
    <t>이승필</t>
    <phoneticPr fontId="21" type="noConversion"/>
  </si>
  <si>
    <t>923-3795</t>
    <phoneticPr fontId="21" type="noConversion"/>
  </si>
  <si>
    <t>안산선 수리산~대야미간 4.770km부근 등 11개소 울타리설치공사</t>
    <phoneticPr fontId="21" type="noConversion"/>
  </si>
  <si>
    <t>이승필</t>
    <phoneticPr fontId="21" type="noConversion"/>
  </si>
  <si>
    <t>923-3795</t>
    <phoneticPr fontId="21" type="noConversion"/>
  </si>
  <si>
    <t>안산선 초지~안산간 18.000km부근 등 9개소 울타리설치공사</t>
    <phoneticPr fontId="21" type="noConversion"/>
  </si>
  <si>
    <t>동해역 고객편의시설 설치</t>
    <phoneticPr fontId="21" type="noConversion"/>
  </si>
  <si>
    <t>강원-물류-운송FC</t>
    <phoneticPr fontId="21" type="noConversion"/>
  </si>
  <si>
    <t>화물-수선유지비(공비)</t>
    <phoneticPr fontId="21" type="noConversion"/>
  </si>
  <si>
    <t>김남수</t>
    <phoneticPr fontId="21" type="noConversion"/>
  </si>
  <si>
    <t>033-520-2328</t>
    <phoneticPr fontId="21" type="noConversion"/>
  </si>
  <si>
    <t>동해기관차승무사업소 개량</t>
    <phoneticPr fontId="21" type="noConversion"/>
  </si>
  <si>
    <t>강원-물류-운송FC</t>
    <phoneticPr fontId="21" type="noConversion"/>
  </si>
  <si>
    <t>동해역 여행센터 이전설치</t>
    <phoneticPr fontId="21" type="noConversion"/>
  </si>
  <si>
    <t>백산시설관리반 내부보수</t>
    <phoneticPr fontId="21" type="noConversion"/>
  </si>
  <si>
    <t>강원-시설-일반유지FC</t>
    <phoneticPr fontId="21" type="noConversion"/>
  </si>
  <si>
    <t>영동선 동해역외 2개소 영상감시설비 보수공사</t>
    <phoneticPr fontId="21" type="noConversion"/>
  </si>
  <si>
    <t>김계정</t>
    <phoneticPr fontId="21" type="noConversion"/>
  </si>
  <si>
    <t>033-520-2352</t>
    <phoneticPr fontId="21" type="noConversion"/>
  </si>
  <si>
    <t>영동선 미로터널외 1개소 무선중계장치 신설공사</t>
    <phoneticPr fontId="21" type="noConversion"/>
  </si>
  <si>
    <t>경부선 용산구분소 중앙공기압축기 개량공사</t>
    <phoneticPr fontId="21" type="noConversion"/>
  </si>
  <si>
    <t>이주현</t>
    <phoneticPr fontId="21" type="noConversion"/>
  </si>
  <si>
    <t>02-3149-2374</t>
    <phoneticPr fontId="21" type="noConversion"/>
  </si>
  <si>
    <t>경부선 용산구분소 제어정류기 보수 공사</t>
    <phoneticPr fontId="21" type="noConversion"/>
  </si>
  <si>
    <t>서울-전기-일반유지FC</t>
    <phoneticPr fontId="21" type="noConversion"/>
  </si>
  <si>
    <t>이주현</t>
    <phoneticPr fontId="21" type="noConversion"/>
  </si>
  <si>
    <t>02-3149-2374</t>
    <phoneticPr fontId="21" type="noConversion"/>
  </si>
  <si>
    <t>서울본부 전식방지장치 교체공사</t>
    <phoneticPr fontId="21" type="noConversion"/>
  </si>
  <si>
    <t>경의선 능곡역외 1개소 영상설비 보수공사</t>
    <phoneticPr fontId="21" type="noConversion"/>
  </si>
  <si>
    <t>서울-전기-운영유지보수FC</t>
    <phoneticPr fontId="21" type="noConversion"/>
  </si>
  <si>
    <t>경의선 수색역 남부인상선 영상설비 신설공사</t>
    <phoneticPr fontId="21" type="noConversion"/>
  </si>
  <si>
    <t>영주차량사업소 급사장 신축 기타공사 지장설비(전철) 이설공사</t>
    <phoneticPr fontId="21" type="noConversion"/>
  </si>
  <si>
    <t>경북-차량-운송FC</t>
    <phoneticPr fontId="21" type="noConversion"/>
  </si>
  <si>
    <t>차량-수선유지비(공비)</t>
  </si>
  <si>
    <t>우정도</t>
    <phoneticPr fontId="21" type="noConversion"/>
  </si>
  <si>
    <t>054-639-2305</t>
    <phoneticPr fontId="21" type="noConversion"/>
  </si>
  <si>
    <t>영동선 비동터널 무선중계장치 신설공사</t>
    <phoneticPr fontId="21" type="noConversion"/>
  </si>
  <si>
    <t>김주현</t>
    <phoneticPr fontId="21" type="noConversion"/>
  </si>
  <si>
    <t>010-6786-1959</t>
    <phoneticPr fontId="21" type="noConversion"/>
  </si>
  <si>
    <t>태백선 고한～추전간 4개소 유입변압기 교체 기타공사</t>
    <phoneticPr fontId="21" type="noConversion"/>
  </si>
  <si>
    <t>중앙선 대강터널외 6개소 피난설비 개량공사</t>
    <phoneticPr fontId="21" type="noConversion"/>
  </si>
  <si>
    <t>태백선 연하-고한간 통신케이블보수 기타공사</t>
    <phoneticPr fontId="21" type="noConversion"/>
  </si>
  <si>
    <t>충북-전기-일반유지FC</t>
    <phoneticPr fontId="21" type="noConversion"/>
  </si>
  <si>
    <t>오성용</t>
    <phoneticPr fontId="21" type="noConversion"/>
  </si>
  <si>
    <t>043-641-2384</t>
    <phoneticPr fontId="21" type="noConversion"/>
  </si>
  <si>
    <t>과천선 대공원역 등 4개역 정화조설비 개량기타공사</t>
    <phoneticPr fontId="21" type="noConversion"/>
  </si>
  <si>
    <t>경인선 역곡역 오수처리시설 개량기타공사</t>
    <phoneticPr fontId="21" type="noConversion"/>
  </si>
  <si>
    <t>경부선 노량진역 등 5개소 소방설비 개량기타공사</t>
    <phoneticPr fontId="21" type="noConversion"/>
  </si>
  <si>
    <t>안산선 한대앞역 계단지붕 방수공사</t>
    <phoneticPr fontId="21" type="noConversion"/>
  </si>
  <si>
    <t>02-2639-3815</t>
    <phoneticPr fontId="21" type="noConversion"/>
  </si>
  <si>
    <t>경인선 역곡역 외부출구 계단실 방수공사</t>
    <phoneticPr fontId="21" type="noConversion"/>
  </si>
  <si>
    <t>경부선 서정리역 돔지붕 개량공사</t>
    <phoneticPr fontId="21" type="noConversion"/>
  </si>
  <si>
    <t>김동준</t>
    <phoneticPr fontId="21" type="noConversion"/>
  </si>
  <si>
    <t>02-2639-3811</t>
    <phoneticPr fontId="21" type="noConversion"/>
  </si>
  <si>
    <t>경부고속선 오송보수기지 숙소동 6개소 개수 기타공사</t>
    <phoneticPr fontId="21" type="noConversion"/>
  </si>
  <si>
    <t>오송고속철도시설사무소 건축설비팀</t>
    <phoneticPr fontId="21" type="noConversion"/>
  </si>
  <si>
    <t>임효성</t>
    <phoneticPr fontId="21" type="noConversion"/>
  </si>
  <si>
    <t>043-238-3790</t>
    <phoneticPr fontId="21" type="noConversion"/>
  </si>
  <si>
    <t>경부고속선 집수정 수중펌프 교체 및 기타공사</t>
    <phoneticPr fontId="21" type="noConversion"/>
  </si>
  <si>
    <t>위대필</t>
    <phoneticPr fontId="21" type="noConversion"/>
  </si>
  <si>
    <t>순천차량 연료펌프실 개량기타공사</t>
    <phoneticPr fontId="21" type="noConversion"/>
  </si>
  <si>
    <t>전남-차량-자본FC</t>
    <phoneticPr fontId="21" type="noConversion"/>
  </si>
  <si>
    <t>차량-건물(건중-공비)</t>
    <phoneticPr fontId="21" type="noConversion"/>
  </si>
  <si>
    <t>전남본부 차량처</t>
    <phoneticPr fontId="21" type="noConversion"/>
  </si>
  <si>
    <t>조재익</t>
    <phoneticPr fontId="21" type="noConversion"/>
  </si>
  <si>
    <t>951-2282
(061-749-2282)</t>
    <phoneticPr fontId="21" type="noConversion"/>
  </si>
  <si>
    <t>경전선 순천(원창)보선장비고 일부 보수 공사</t>
    <phoneticPr fontId="21" type="noConversion"/>
  </si>
  <si>
    <t>전남본부  시설처</t>
    <phoneticPr fontId="21" type="noConversion"/>
  </si>
  <si>
    <t>신재민</t>
    <phoneticPr fontId="21" type="noConversion"/>
  </si>
  <si>
    <t>061-749-2331</t>
    <phoneticPr fontId="21" type="noConversion"/>
  </si>
  <si>
    <t>전라선 구례구역 여객홈지붕 도장공사</t>
    <phoneticPr fontId="21" type="noConversion"/>
  </si>
  <si>
    <t>홍명일</t>
    <phoneticPr fontId="21" type="noConversion"/>
  </si>
  <si>
    <t>061-749-2330</t>
    <phoneticPr fontId="21" type="noConversion"/>
  </si>
  <si>
    <t>이문차량 임시검수고 상부작업대 설치공사</t>
    <phoneticPr fontId="21" type="noConversion"/>
  </si>
  <si>
    <t>동부-차량-자본FC</t>
    <phoneticPr fontId="21" type="noConversion"/>
  </si>
  <si>
    <t>1201030103021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</si>
  <si>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</si>
  <si>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</si>
  <si>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</si>
  <si>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중앙선 청량리~원주간 전차선로용 절연봉 개량공사</t>
    <phoneticPr fontId="21" type="noConversion"/>
  </si>
  <si>
    <t>동부-전기-수탁-개량-일반FC</t>
    <phoneticPr fontId="21" type="noConversion"/>
  </si>
  <si>
    <t>미정</t>
  </si>
  <si>
    <t>곽영길</t>
    <phoneticPr fontId="21" type="noConversion"/>
  </si>
  <si>
    <t>02-3299-7941</t>
    <phoneticPr fontId="21" type="noConversion"/>
  </si>
  <si>
    <t>경춘선 평내차량기지 외 1개소 비상 급전용 배전선로 신설공사</t>
    <phoneticPr fontId="21" type="noConversion"/>
  </si>
  <si>
    <t>경원선 방학역 외 1역 승강장 안전문 설치에 따른 전력설비 개량공사</t>
    <phoneticPr fontId="21" type="noConversion"/>
  </si>
  <si>
    <t>분당선 수서~복정간 고압케이블 절연보강 공사</t>
    <phoneticPr fontId="21" type="noConversion"/>
  </si>
  <si>
    <t>동부-전기-일반유지FC</t>
    <phoneticPr fontId="21" type="noConversion"/>
  </si>
  <si>
    <t>1402020102261</t>
    <phoneticPr fontId="21" type="noConversion"/>
  </si>
  <si>
    <t>경원선 가능 등 외곽역 계단감시 영상감시장치 설치공사</t>
    <phoneticPr fontId="21" type="noConversion"/>
  </si>
  <si>
    <t>경원선 연천~신탄리간 통신케이블 개량공사</t>
    <phoneticPr fontId="21" type="noConversion"/>
  </si>
  <si>
    <t>분당선 수서외 4개역 역사용 영상감시장치 개량공사</t>
    <phoneticPr fontId="21" type="noConversion"/>
  </si>
  <si>
    <t>분당선 복정역외 9개소 자동화재탐지설비 개량공사</t>
    <phoneticPr fontId="21" type="noConversion"/>
  </si>
  <si>
    <t>경원선 청량리역 선로감시용 영상감시장치 신설공사</t>
    <phoneticPr fontId="21" type="noConversion"/>
  </si>
  <si>
    <t>경원선 방학외 1역 승강장안전문 설치에 따른 영상설비 개량 기타공사</t>
    <phoneticPr fontId="21" type="noConversion"/>
  </si>
  <si>
    <t>경원선 동두천중앙외 5역 전원설비 개량공사</t>
    <phoneticPr fontId="21" type="noConversion"/>
  </si>
  <si>
    <t>유승렬</t>
    <phoneticPr fontId="21" type="noConversion"/>
  </si>
  <si>
    <t>02-3299-7948</t>
    <phoneticPr fontId="21" type="noConversion"/>
  </si>
  <si>
    <t>경원선 대광리 연동장치 개량공사</t>
    <phoneticPr fontId="21" type="noConversion"/>
  </si>
  <si>
    <t>공덕식</t>
    <phoneticPr fontId="21" type="noConversion"/>
  </si>
  <si>
    <t>02-3299-7937</t>
    <phoneticPr fontId="21" type="noConversion"/>
  </si>
  <si>
    <t>경원선 청량리~의정부간 자동폐색장치 개량공사</t>
    <phoneticPr fontId="21" type="noConversion"/>
  </si>
  <si>
    <t>경원선 의정부외  2역 궤도회로 개량공사</t>
    <phoneticPr fontId="21" type="noConversion"/>
  </si>
  <si>
    <t>경원선 창동외 3역 선로전환기 개량공사</t>
    <phoneticPr fontId="21" type="noConversion"/>
  </si>
  <si>
    <t>동부-전기-일반철도개량수탁FC</t>
    <phoneticPr fontId="21" type="noConversion"/>
  </si>
  <si>
    <t>공덕식</t>
    <phoneticPr fontId="21" type="noConversion"/>
  </si>
  <si>
    <t>02-3299-7937</t>
    <phoneticPr fontId="21" type="noConversion"/>
  </si>
  <si>
    <t>경원선 청량리외 8역 선로전환기 히팅장치 설치공사</t>
    <phoneticPr fontId="21" type="noConversion"/>
  </si>
  <si>
    <t>유승렬</t>
    <phoneticPr fontId="21" type="noConversion"/>
  </si>
  <si>
    <t>02-3299-7948</t>
    <phoneticPr fontId="21" type="noConversion"/>
  </si>
  <si>
    <t>경원선 학답2건널목등 3개소 표준화개량 기타공사</t>
    <phoneticPr fontId="21" type="noConversion"/>
  </si>
  <si>
    <t>수도권동부본부 관내 노후 신호제어설비 보수공사</t>
    <phoneticPr fontId="21" type="noConversion"/>
  </si>
  <si>
    <t>동부-전기-일반유지FC</t>
    <phoneticPr fontId="21" type="noConversion"/>
  </si>
  <si>
    <t>남상욱</t>
    <phoneticPr fontId="21" type="noConversion"/>
  </si>
  <si>
    <t>02-3299-7949</t>
    <phoneticPr fontId="21" type="noConversion"/>
  </si>
  <si>
    <t>청량리기관차승무사업소 침실 개량공사</t>
    <phoneticPr fontId="21" type="noConversion"/>
  </si>
  <si>
    <t>류민호</t>
    <phoneticPr fontId="21" type="noConversion"/>
  </si>
  <si>
    <t>02-3299-7741</t>
    <phoneticPr fontId="21" type="noConversion"/>
  </si>
  <si>
    <t>경인선 부평역 외 6개역 입환기지국 신설공사</t>
    <phoneticPr fontId="21" type="noConversion"/>
  </si>
  <si>
    <t>서울정보-광역-자본FC</t>
    <phoneticPr fontId="21" type="noConversion"/>
  </si>
  <si>
    <t>광역-전기설비(건중-재료비)</t>
    <phoneticPr fontId="21" type="noConversion"/>
  </si>
  <si>
    <t>김성철</t>
    <phoneticPr fontId="21" type="noConversion"/>
  </si>
  <si>
    <t>02-3780-5797</t>
    <phoneticPr fontId="21" type="noConversion"/>
  </si>
  <si>
    <t>과천선 평촌역 외 6역 시각장애인 음성유도기 신설공사</t>
    <phoneticPr fontId="21" type="noConversion"/>
  </si>
  <si>
    <t>통신-전기-일반철도개량수탁FC</t>
    <phoneticPr fontId="21" type="noConversion"/>
  </si>
  <si>
    <t>김성철</t>
    <phoneticPr fontId="21" type="noConversion"/>
  </si>
  <si>
    <t>02-3780-5797</t>
    <phoneticPr fontId="21" type="noConversion"/>
  </si>
  <si>
    <t>인재개발원 본관 방수공사</t>
    <phoneticPr fontId="21" type="noConversion"/>
  </si>
  <si>
    <t>김진철</t>
    <phoneticPr fontId="21" type="noConversion"/>
  </si>
  <si>
    <t>인재개발원 순천분원 화장실 개량공사</t>
    <phoneticPr fontId="21" type="noConversion"/>
  </si>
  <si>
    <t>인재-인사-자본FC</t>
    <phoneticPr fontId="21" type="noConversion"/>
  </si>
  <si>
    <t>150103010302</t>
    <phoneticPr fontId="21" type="noConversion"/>
  </si>
  <si>
    <t>건물-건중공비</t>
    <phoneticPr fontId="21" type="noConversion"/>
  </si>
  <si>
    <t>전남본부 순천건축사업소</t>
    <phoneticPr fontId="21" type="noConversion"/>
  </si>
  <si>
    <t>인재개발원 항온항습기 교체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</si>
  <si>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</si>
  <si>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</si>
  <si>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</si>
  <si>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</si>
  <si>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</si>
  <si>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경원선 창동~의정부간 29.530km 회룡역부근 철도횡단 지하연결통로 설치공사 총체 및 1차</t>
    <phoneticPr fontId="21" type="noConversion"/>
  </si>
  <si>
    <t>수도권동부본부 시설처</t>
    <phoneticPr fontId="21" type="noConversion"/>
  </si>
  <si>
    <t>장기계속차수</t>
    <phoneticPr fontId="21" type="noConversion"/>
  </si>
  <si>
    <t>경의선 서울~신촌역간 아현 및 의영터널 개량공사(3차)</t>
    <phoneticPr fontId="21" type="noConversion"/>
  </si>
  <si>
    <t>토목</t>
    <phoneticPr fontId="21" type="noConversion"/>
  </si>
  <si>
    <t>서울-시설-일반철도개량수탁FC</t>
    <phoneticPr fontId="21" type="noConversion"/>
  </si>
  <si>
    <t>서울본부 시설처</t>
    <phoneticPr fontId="21" type="noConversion"/>
  </si>
  <si>
    <t>이진철</t>
    <phoneticPr fontId="21" type="noConversion"/>
  </si>
  <si>
    <t>02-3149-2343</t>
    <phoneticPr fontId="21" type="noConversion"/>
  </si>
  <si>
    <t>경부선 서정리~평택간 철도횡단 지하차도설치공사(2차)</t>
    <phoneticPr fontId="21" type="noConversion"/>
  </si>
  <si>
    <t>서부-시설-일반수탁FC</t>
    <phoneticPr fontId="21" type="noConversion"/>
  </si>
  <si>
    <t>수선유지비-공비</t>
    <phoneticPr fontId="21" type="noConversion"/>
  </si>
  <si>
    <t>수도권서부본부 시설처</t>
    <phoneticPr fontId="21" type="noConversion"/>
  </si>
  <si>
    <t>최재두</t>
    <phoneticPr fontId="21" type="noConversion"/>
  </si>
  <si>
    <t>923-3804</t>
    <phoneticPr fontId="21" type="noConversion"/>
  </si>
  <si>
    <t>경원선 보산역 등 2개역 내화도장공사(2차)</t>
    <phoneticPr fontId="21" type="noConversion"/>
  </si>
  <si>
    <t>건축</t>
    <phoneticPr fontId="21" type="noConversion"/>
  </si>
  <si>
    <t>동부-시설-일반철도개량수탁FC</t>
    <phoneticPr fontId="21" type="noConversion"/>
  </si>
  <si>
    <t>일반개량수탁-수선유지비(공비)</t>
    <phoneticPr fontId="21" type="noConversion"/>
  </si>
  <si>
    <t>수도권동부본부
 청량리건축사업소</t>
    <phoneticPr fontId="21" type="noConversion"/>
  </si>
  <si>
    <t>임상은</t>
    <phoneticPr fontId="21" type="noConversion"/>
  </si>
  <si>
    <t>02-3299-7841</t>
    <phoneticPr fontId="21" type="noConversion"/>
  </si>
  <si>
    <t xml:space="preserve"> 단년도</t>
    <phoneticPr fontId="21" type="noConversion"/>
  </si>
  <si>
    <t>경부고속선 2단계 ATC장치 궤도회로 보호프로텍터 보수공사</t>
    <phoneticPr fontId="21" type="noConversion"/>
  </si>
  <si>
    <t>경주전기-전기-고속철도유지보수수탁FC</t>
    <phoneticPr fontId="21" type="noConversion"/>
  </si>
  <si>
    <t>경주고속철도전기사무소 신호팀</t>
    <phoneticPr fontId="21" type="noConversion"/>
  </si>
  <si>
    <t>김민우</t>
    <phoneticPr fontId="21" type="noConversion"/>
  </si>
  <si>
    <t>054-613-8159</t>
    <phoneticPr fontId="21" type="noConversion"/>
  </si>
  <si>
    <t>경부선 사곡SS 외 1개소 단권변압기 절연유 교체공사</t>
    <phoneticPr fontId="21" type="noConversion"/>
  </si>
  <si>
    <t>김준섭</t>
    <phoneticPr fontId="21" type="noConversion"/>
  </si>
  <si>
    <t>053-940-2426</t>
    <phoneticPr fontId="21" type="noConversion"/>
  </si>
  <si>
    <t>경부선 성현터널외 1개소 절연봉 개량공사</t>
    <phoneticPr fontId="21" type="noConversion"/>
  </si>
  <si>
    <t>경부고속선 신경주역 승강장 영상감시장치 신설공사</t>
    <phoneticPr fontId="21" type="noConversion"/>
  </si>
  <si>
    <t>경부선 청도역 제1여객홈지붕 신축에 따른 전력설비 신설공사</t>
    <phoneticPr fontId="21" type="noConversion"/>
  </si>
  <si>
    <t>대구-시설-일반철도개량수탁FC</t>
    <phoneticPr fontId="21" type="noConversion"/>
  </si>
  <si>
    <t>진해선 신창원-진해간 장복산터널 보수보강공사</t>
    <phoneticPr fontId="21" type="noConversion"/>
  </si>
  <si>
    <t>천승우</t>
    <phoneticPr fontId="21" type="noConversion"/>
  </si>
  <si>
    <t>051-440-2925</t>
    <phoneticPr fontId="21" type="noConversion"/>
  </si>
  <si>
    <t>동해선 태화강-효문간 울산고가교 보수보강공사</t>
    <phoneticPr fontId="21" type="noConversion"/>
  </si>
  <si>
    <t xml:space="preserve">경부선 밀양-삼랑진간 392.400부근외 4개소 방호울타리 설치공사 </t>
    <phoneticPr fontId="21" type="noConversion"/>
  </si>
  <si>
    <t>가야선 범일-가야간 1.836부근외 6개소 방호울타리 설치공사</t>
    <phoneticPr fontId="21" type="noConversion"/>
  </si>
  <si>
    <t>경부선 황간-추풍령간 군정천제1교외 2개소 내진보강공사</t>
    <phoneticPr fontId="21" type="noConversion"/>
  </si>
  <si>
    <t>경부선 심천-영동간 영동천제2교외 2개소 내진보강공사</t>
    <phoneticPr fontId="21" type="noConversion"/>
  </si>
  <si>
    <t>경부선 평택-성환간 성환천제2교외 2개소 내진보강공사</t>
    <phoneticPr fontId="21" type="noConversion"/>
  </si>
  <si>
    <t>경부선 전동-서창간 갈거리천교 내진보강공사</t>
    <phoneticPr fontId="21" type="noConversion"/>
  </si>
  <si>
    <t>충북선 내수-증평간 신대천교 내진보강공사</t>
    <phoneticPr fontId="21" type="noConversion"/>
  </si>
  <si>
    <t>호남선 논산-채운간 방죽천교외 2개소 내진보강공사</t>
    <phoneticPr fontId="21" type="noConversion"/>
  </si>
  <si>
    <t>호남선 흑석리-계룡간 상남천교 내진보강공사</t>
    <phoneticPr fontId="21" type="noConversion"/>
  </si>
  <si>
    <t>경부선 대전조차장역구내 동력단로기 설치공사</t>
    <phoneticPr fontId="21" type="noConversion"/>
  </si>
  <si>
    <t>대전충남-전기-일반철도유지보수수탁FC</t>
    <phoneticPr fontId="21" type="noConversion"/>
  </si>
  <si>
    <t>김충갑</t>
    <phoneticPr fontId="21" type="noConversion"/>
  </si>
  <si>
    <t>042-259-2372</t>
    <phoneticPr fontId="21" type="noConversion"/>
  </si>
  <si>
    <t>대전충남본부 관내 절연봉 개량공사</t>
    <phoneticPr fontId="21" type="noConversion"/>
  </si>
  <si>
    <t>경부선 대전차량정비단 주변압기 개량 공사</t>
    <phoneticPr fontId="21" type="noConversion"/>
  </si>
  <si>
    <t>오석룡</t>
    <phoneticPr fontId="21" type="noConversion"/>
  </si>
  <si>
    <t>042-259-2296</t>
    <phoneticPr fontId="21" type="noConversion"/>
  </si>
  <si>
    <t>경부선 성환SSP~천안간 고압배전
선로 불량에 따른 보수 기타공사</t>
    <phoneticPr fontId="21" type="noConversion"/>
  </si>
  <si>
    <t>경부선 대전역 외 2역 여객자동안내장치 보수공사</t>
    <phoneticPr fontId="21" type="noConversion"/>
  </si>
  <si>
    <t>호남선 계룡변전소 외 8개소 종합감시설비 보수공사</t>
    <phoneticPr fontId="21" type="noConversion"/>
  </si>
  <si>
    <t>충북선 청주역 외 1개소 통신케이블 배선공사</t>
    <phoneticPr fontId="21" type="noConversion"/>
  </si>
  <si>
    <t>대전충남-일반여객-운송FC</t>
    <phoneticPr fontId="21" type="noConversion"/>
  </si>
  <si>
    <t>연호진</t>
    <phoneticPr fontId="21" type="noConversion"/>
  </si>
  <si>
    <t>042-259-2374</t>
    <phoneticPr fontId="21" type="noConversion"/>
  </si>
  <si>
    <t>태백선 연당-영월간 평창강교량 교측보도 설치공사</t>
    <phoneticPr fontId="21" type="noConversion"/>
  </si>
  <si>
    <t>정선선 민둥산-정선간 동명천교량 교측보도 설치공사</t>
    <phoneticPr fontId="21" type="noConversion"/>
  </si>
  <si>
    <t>정선선 민둥산-정선간 신월교량 교측보도 설치공사</t>
    <phoneticPr fontId="21" type="noConversion"/>
  </si>
  <si>
    <t>충북선 주덕-충주간 만적천2교 교측보도 설치공사</t>
    <phoneticPr fontId="21" type="noConversion"/>
  </si>
  <si>
    <t>충북선 동량-삼탄간 명서1구교 교측보도 설치공사</t>
    <phoneticPr fontId="21" type="noConversion"/>
  </si>
  <si>
    <t>태백선 예미-조동간 53km 489부근외 5개소 옹벽보도 설치공사</t>
    <phoneticPr fontId="21" type="noConversion"/>
  </si>
  <si>
    <t>태백선 사북-고한간 사음천 내진성능보강공사</t>
    <phoneticPr fontId="21" type="noConversion"/>
  </si>
  <si>
    <t>강종훈</t>
    <phoneticPr fontId="21" type="noConversion"/>
  </si>
  <si>
    <t>043-641-2294</t>
    <phoneticPr fontId="21" type="noConversion"/>
  </si>
  <si>
    <t>태백선 예미-조동간 신동교 내진성능보강공사</t>
    <phoneticPr fontId="21" type="noConversion"/>
  </si>
  <si>
    <t>태백선 석항-예미간 길은교 내진성능보강공사</t>
    <phoneticPr fontId="21" type="noConversion"/>
  </si>
  <si>
    <t>일산선 지축~삼송간 지축고가교 보수보강공사</t>
    <phoneticPr fontId="21" type="noConversion"/>
  </si>
  <si>
    <t>문산시설사업소 내부 개수공사</t>
    <phoneticPr fontId="21" type="noConversion"/>
  </si>
  <si>
    <t>서울-건축직할-일반유지FC</t>
    <phoneticPr fontId="21" type="noConversion"/>
  </si>
  <si>
    <t>서울본부 서울건축사업소</t>
    <phoneticPr fontId="21" type="noConversion"/>
  </si>
  <si>
    <t>문석훈</t>
    <phoneticPr fontId="21" type="noConversion"/>
  </si>
  <si>
    <t>02-3149-2363</t>
    <phoneticPr fontId="21" type="noConversion"/>
  </si>
  <si>
    <t>대곡역 승강장 창호 안전필름 설치공사</t>
    <phoneticPr fontId="21" type="noConversion"/>
  </si>
  <si>
    <t>안지연</t>
    <phoneticPr fontId="21" type="noConversion"/>
  </si>
  <si>
    <t>02-3149-2355</t>
    <phoneticPr fontId="21" type="noConversion"/>
  </si>
  <si>
    <t>전라선 전주역 홈지붕 방수 기타공사</t>
    <phoneticPr fontId="21" type="noConversion"/>
  </si>
  <si>
    <t>전북-시설-일반철도개량수탁FC</t>
    <phoneticPr fontId="21" type="noConversion"/>
  </si>
  <si>
    <t>양영진</t>
    <phoneticPr fontId="21" type="noConversion"/>
  </si>
  <si>
    <t>063-850-2483</t>
    <phoneticPr fontId="21" type="noConversion"/>
  </si>
  <si>
    <t>익산역 관광안내센터 보수공사</t>
    <phoneticPr fontId="21" type="noConversion"/>
  </si>
  <si>
    <t>전북-일반여객-자본FC</t>
    <phoneticPr fontId="21" type="noConversion"/>
  </si>
  <si>
    <t>삼척선 동해-삼척간 9.540km부근 울타리설치 기타공사</t>
    <phoneticPr fontId="21" type="noConversion"/>
  </si>
  <si>
    <t>강원-시설-일반철도개량수탁FC</t>
    <phoneticPr fontId="21" type="noConversion"/>
  </si>
  <si>
    <t>강원본부 시설처</t>
    <phoneticPr fontId="21" type="noConversion"/>
  </si>
  <si>
    <t>이근홍</t>
    <phoneticPr fontId="21" type="noConversion"/>
  </si>
  <si>
    <t>033-520-2441</t>
    <phoneticPr fontId="21" type="noConversion"/>
  </si>
  <si>
    <t>영동선철암역외6개소전력설비 공용접지설치공사</t>
    <phoneticPr fontId="21" type="noConversion"/>
  </si>
  <si>
    <t>강원-전기-일반유지</t>
    <phoneticPr fontId="21" type="noConversion"/>
  </si>
  <si>
    <t>강원본부 전기처</t>
    <phoneticPr fontId="21" type="noConversion"/>
  </si>
  <si>
    <t>김경화</t>
    <phoneticPr fontId="21" type="noConversion"/>
  </si>
  <si>
    <t>033-520-2349</t>
    <phoneticPr fontId="21" type="noConversion"/>
  </si>
  <si>
    <t>서울구분소 가스절연개폐장치 정밀분해보수 기타공사</t>
    <phoneticPr fontId="21" type="noConversion"/>
  </si>
  <si>
    <t>일산선 지중 수전케이블 보수공사</t>
    <phoneticPr fontId="21" type="noConversion"/>
  </si>
  <si>
    <t>수의계약</t>
    <phoneticPr fontId="21" type="noConversion"/>
  </si>
  <si>
    <t>경부선 용산역 1,4번홈 PSD 설치에 따른 통신설비 신설공사</t>
    <phoneticPr fontId="21" type="noConversion"/>
  </si>
  <si>
    <t>경부선 용산역 영상감시장치 개량공사</t>
    <phoneticPr fontId="21" type="noConversion"/>
  </si>
  <si>
    <t>영주차량사업소 급사장 신축에 따른 전력설비 신설공사</t>
    <phoneticPr fontId="21" type="noConversion"/>
  </si>
  <si>
    <t>경북본부 전기처</t>
    <phoneticPr fontId="21" type="noConversion"/>
  </si>
  <si>
    <t>박종인</t>
    <phoneticPr fontId="21" type="noConversion"/>
  </si>
  <si>
    <t>054-639-2306</t>
    <phoneticPr fontId="21" type="noConversion"/>
  </si>
  <si>
    <t>영동선 분천-승부간 승부터널 노후 보안등 보수공사</t>
    <phoneticPr fontId="21" type="noConversion"/>
  </si>
  <si>
    <t>경북-전기-일반유지FC</t>
    <phoneticPr fontId="21" type="noConversion"/>
  </si>
  <si>
    <t>박종인</t>
    <phoneticPr fontId="21" type="noConversion"/>
  </si>
  <si>
    <t>054-639-2306</t>
    <phoneticPr fontId="21" type="noConversion"/>
  </si>
  <si>
    <t>태백선 예미-조동간 53km 489부근 외 5개소 옹벽보도 설치공사</t>
    <phoneticPr fontId="21" type="noConversion"/>
  </si>
  <si>
    <t>태백선 수리재터널외 2개소 무선중계장치 제어케이블 보수기타공사</t>
    <phoneticPr fontId="21" type="noConversion"/>
  </si>
  <si>
    <t>충북본부 전기처</t>
    <phoneticPr fontId="21" type="noConversion"/>
  </si>
  <si>
    <t>김동복</t>
    <phoneticPr fontId="21" type="noConversion"/>
  </si>
  <si>
    <t>043-641-2385</t>
    <phoneticPr fontId="21" type="noConversion"/>
  </si>
  <si>
    <t>단년도</t>
    <phoneticPr fontId="21" type="noConversion"/>
  </si>
  <si>
    <t>공사</t>
    <phoneticPr fontId="21" type="noConversion"/>
  </si>
  <si>
    <t>경부선 금정역 고객화장실 바닥개량공사</t>
    <phoneticPr fontId="21" type="noConversion"/>
  </si>
  <si>
    <t>건축</t>
    <phoneticPr fontId="21" type="noConversion"/>
  </si>
  <si>
    <t>일반</t>
    <phoneticPr fontId="21" type="noConversion"/>
  </si>
  <si>
    <t>서부-광역-자본FC</t>
    <phoneticPr fontId="21" type="noConversion"/>
  </si>
  <si>
    <t>-</t>
    <phoneticPr fontId="21" type="noConversion"/>
  </si>
  <si>
    <t>수도권서부본부 영등포건축사업소</t>
    <phoneticPr fontId="21" type="noConversion"/>
  </si>
  <si>
    <t>김동준</t>
    <phoneticPr fontId="21" type="noConversion"/>
  </si>
  <si>
    <t>02-2639-3811</t>
    <phoneticPr fontId="21" type="noConversion"/>
  </si>
  <si>
    <t>안산선 대야미역 홈지붕 증축공사</t>
    <phoneticPr fontId="21" type="noConversion"/>
  </si>
  <si>
    <t>서부-시설-일반철도개량수탁FC</t>
    <phoneticPr fontId="21" type="noConversion"/>
  </si>
  <si>
    <t>일반개량수탁-수선유지비(공비)</t>
    <phoneticPr fontId="21" type="noConversion"/>
  </si>
  <si>
    <t>경부선 금천구청역 홈지붕 개량공사</t>
    <phoneticPr fontId="21" type="noConversion"/>
  </si>
  <si>
    <t>경부선 노량진역 승강설비 설치공사</t>
    <phoneticPr fontId="21" type="noConversion"/>
  </si>
  <si>
    <t>광역-자본FC</t>
    <phoneticPr fontId="21" type="noConversion"/>
  </si>
  <si>
    <t>광역-건물(건중-공비)</t>
    <phoneticPr fontId="21" type="noConversion"/>
  </si>
  <si>
    <t>정두영</t>
    <phoneticPr fontId="21" type="noConversion"/>
  </si>
  <si>
    <t>02-2639-3832</t>
    <phoneticPr fontId="21" type="noConversion"/>
  </si>
  <si>
    <t>경인선 부개역 등 2개역 기계설비 개량기타공사</t>
    <phoneticPr fontId="21" type="noConversion"/>
  </si>
  <si>
    <t>이용균</t>
    <phoneticPr fontId="21" type="noConversion"/>
  </si>
  <si>
    <t>02-2639-3831</t>
    <phoneticPr fontId="21" type="noConversion"/>
  </si>
  <si>
    <t>경인선 중동역 급수설비 개량기타공사</t>
    <phoneticPr fontId="21" type="noConversion"/>
  </si>
  <si>
    <t>유태열</t>
    <phoneticPr fontId="21" type="noConversion"/>
  </si>
  <si>
    <t>02-2639-3829</t>
    <phoneticPr fontId="21" type="noConversion"/>
  </si>
  <si>
    <t>안산선 산본역 승강설비 설치공사</t>
    <phoneticPr fontId="21" type="noConversion"/>
  </si>
  <si>
    <t>안정한</t>
    <phoneticPr fontId="21" type="noConversion"/>
  </si>
  <si>
    <t>02-2639-3859</t>
    <phoneticPr fontId="21" type="noConversion"/>
  </si>
  <si>
    <t>경부선 화서역 승강설비 설치공사</t>
    <phoneticPr fontId="21" type="noConversion"/>
  </si>
  <si>
    <t>군포광역시설반 신축공사</t>
    <phoneticPr fontId="21" type="noConversion"/>
  </si>
  <si>
    <t>이진철</t>
    <phoneticPr fontId="21" type="noConversion"/>
  </si>
  <si>
    <t>02-2639-3815</t>
    <phoneticPr fontId="21" type="noConversion"/>
  </si>
  <si>
    <t>경전선 매정,안치,고치터널 단면보강공사</t>
    <phoneticPr fontId="21" type="noConversion"/>
  </si>
  <si>
    <t>전남-시설-일반유지FC</t>
    <phoneticPr fontId="21" type="noConversion"/>
  </si>
  <si>
    <t>전남본부 시설처</t>
    <phoneticPr fontId="21" type="noConversion"/>
  </si>
  <si>
    <t>박성민</t>
    <phoneticPr fontId="21" type="noConversion"/>
  </si>
  <si>
    <t>061-749-2317</t>
    <phoneticPr fontId="21" type="noConversion"/>
  </si>
  <si>
    <t>제철선 초남-황길간 남초구교 단면보강공사</t>
    <phoneticPr fontId="21" type="noConversion"/>
  </si>
  <si>
    <t>전남본부 사옥 일부 개수공사</t>
    <phoneticPr fontId="21" type="noConversion"/>
  </si>
  <si>
    <t>전남-인사-운송FC</t>
    <phoneticPr fontId="21" type="noConversion"/>
  </si>
  <si>
    <t>전남본부  시설처</t>
    <phoneticPr fontId="21" type="noConversion"/>
  </si>
  <si>
    <t>홍명일</t>
    <phoneticPr fontId="21" type="noConversion"/>
  </si>
  <si>
    <t>061-749-2330</t>
    <phoneticPr fontId="21" type="noConversion"/>
  </si>
  <si>
    <t>태금역사외 2개역사 석면함유 마감재 교체공사</t>
    <phoneticPr fontId="21" type="noConversion"/>
  </si>
  <si>
    <t>전남-물류-운송FC</t>
    <phoneticPr fontId="21" type="noConversion"/>
  </si>
  <si>
    <t>건물-건중-공비</t>
    <phoneticPr fontId="21" type="noConversion"/>
  </si>
  <si>
    <t>광주선 극락강-광주간 신안천교 외 1개소 내진성능보강공사</t>
    <phoneticPr fontId="21" type="noConversion"/>
  </si>
  <si>
    <t>062-605-2209</t>
    <phoneticPr fontId="21" type="noConversion"/>
  </si>
  <si>
    <t>경원선 8.910km부근 응봉역 승강장개량 기타공사</t>
    <phoneticPr fontId="21" type="noConversion"/>
  </si>
  <si>
    <t>수도권동부본부 시설처</t>
    <phoneticPr fontId="21" type="noConversion"/>
  </si>
  <si>
    <t>김용호</t>
    <phoneticPr fontId="21" type="noConversion"/>
  </si>
  <si>
    <t>924-7831
(010-4699-8171)</t>
    <phoneticPr fontId="21" type="noConversion"/>
  </si>
  <si>
    <t>청량리차량 EL검수고 중간작업대 개량공사</t>
    <phoneticPr fontId="21" type="noConversion"/>
  </si>
  <si>
    <t>전문</t>
    <phoneticPr fontId="21" type="noConversion"/>
  </si>
  <si>
    <t>동부-차량-자본FC</t>
    <phoneticPr fontId="21" type="noConversion"/>
  </si>
  <si>
    <t>1201030103021</t>
    <phoneticPr fontId="21" type="noConversion"/>
  </si>
  <si>
    <t>차량-건물(건중-공비)</t>
    <phoneticPr fontId="21" type="noConversion"/>
  </si>
  <si>
    <t>수도권동부본부 차량처</t>
    <phoneticPr fontId="21" type="noConversion"/>
  </si>
  <si>
    <t>이승근</t>
    <phoneticPr fontId="21" type="noConversion"/>
  </si>
  <si>
    <t>02-3299-7906</t>
    <phoneticPr fontId="21" type="noConversion"/>
  </si>
  <si>
    <t>분당선 모란변전소 외 1개소 급전케이블 절연보강공사</t>
    <phoneticPr fontId="21" type="noConversion"/>
  </si>
  <si>
    <t>전기</t>
    <phoneticPr fontId="21" type="noConversion"/>
  </si>
  <si>
    <t>동부-전기-일반유지FC</t>
    <phoneticPr fontId="21" type="noConversion"/>
  </si>
  <si>
    <t>1402020102261</t>
    <phoneticPr fontId="21" type="noConversion"/>
  </si>
  <si>
    <t>일반유지수탁-수선유지비(공비)</t>
    <phoneticPr fontId="21" type="noConversion"/>
  </si>
  <si>
    <t>수도권동부본부 전기처</t>
    <phoneticPr fontId="21" type="noConversion"/>
  </si>
  <si>
    <t>곽영길</t>
    <phoneticPr fontId="21" type="noConversion"/>
  </si>
  <si>
    <t>02-3299-7941</t>
    <phoneticPr fontId="21" type="noConversion"/>
  </si>
  <si>
    <t>경원선 왕십리급전구분소 외 1개소 전차선로용 부하개폐기 설치공사</t>
    <phoneticPr fontId="21" type="noConversion"/>
  </si>
  <si>
    <t>동부-전기-수탁-개량-일반FC</t>
    <phoneticPr fontId="21" type="noConversion"/>
  </si>
  <si>
    <t>1404020102261</t>
    <phoneticPr fontId="21" type="noConversion"/>
  </si>
  <si>
    <t>경원선 청량리~의정부간 노후 전차선로 개량공사</t>
    <phoneticPr fontId="21" type="noConversion"/>
  </si>
  <si>
    <t>분당선 터널 전력케이블 난연화 공사</t>
    <phoneticPr fontId="21" type="noConversion"/>
  </si>
  <si>
    <t>동부-전기-일반철도개량수탁FC</t>
    <phoneticPr fontId="21" type="noConversion"/>
  </si>
  <si>
    <t>박일한</t>
    <phoneticPr fontId="21" type="noConversion"/>
  </si>
  <si>
    <t>02-3299-7944</t>
    <phoneticPr fontId="21" type="noConversion"/>
  </si>
  <si>
    <t>경원선 회룡역 남부출입구 설치에 따른 통신설비 신설공사</t>
    <phoneticPr fontId="21" type="noConversion"/>
  </si>
  <si>
    <t>통신</t>
    <phoneticPr fontId="21" type="noConversion"/>
  </si>
  <si>
    <t>동부-시설(국고편익)-자본FC</t>
    <phoneticPr fontId="21" type="noConversion"/>
  </si>
  <si>
    <t>정상훈</t>
    <phoneticPr fontId="21" type="noConversion"/>
  </si>
  <si>
    <t>02-3299-7945</t>
    <phoneticPr fontId="21" type="noConversion"/>
  </si>
  <si>
    <t>경원선 청량리외 8역 선로전환기 히팅장치용 전력설비 설치공사</t>
    <phoneticPr fontId="21" type="noConversion"/>
  </si>
  <si>
    <t>경원선 녹천역승강장지붕 등 3개역 지붕재 개량공사</t>
    <phoneticPr fontId="21" type="noConversion"/>
  </si>
  <si>
    <t>동부-시설-일반철도개량수탁FC</t>
    <phoneticPr fontId="21" type="noConversion"/>
  </si>
  <si>
    <t>수도권동부본부
 청량리건축사업소</t>
    <phoneticPr fontId="21" type="noConversion"/>
  </si>
  <si>
    <t>강석일</t>
    <phoneticPr fontId="21" type="noConversion"/>
  </si>
  <si>
    <t>02-3299-7848</t>
    <phoneticPr fontId="21" type="noConversion"/>
  </si>
  <si>
    <t>분당선 오리역 등 2개역 기둥마감재 개량공사</t>
    <phoneticPr fontId="21" type="noConversion"/>
  </si>
  <si>
    <t>임상은</t>
    <phoneticPr fontId="21" type="noConversion"/>
  </si>
  <si>
    <t>02-3299-7841</t>
    <phoneticPr fontId="21" type="noConversion"/>
  </si>
  <si>
    <t>전기차량부 불용품보관장 신축 공사</t>
    <phoneticPr fontId="21" type="noConversion"/>
  </si>
  <si>
    <t>대단-차량-자본FC</t>
    <phoneticPr fontId="21" type="noConversion"/>
  </si>
  <si>
    <t>건물-건중공비</t>
    <phoneticPr fontId="21" type="noConversion"/>
  </si>
  <si>
    <t>대전철도차량정비단 기술계획처 설비부</t>
    <phoneticPr fontId="21" type="noConversion"/>
  </si>
  <si>
    <t>김태희</t>
    <phoneticPr fontId="21" type="noConversion"/>
  </si>
  <si>
    <t>042-606-5285</t>
    <phoneticPr fontId="21" type="noConversion"/>
  </si>
  <si>
    <t>설비부 오일댐퍼작업장 이설 공사</t>
    <phoneticPr fontId="21" type="noConversion"/>
  </si>
  <si>
    <t>수도권 지하구간 열차무선기지국 개량</t>
    <phoneticPr fontId="21" type="noConversion"/>
  </si>
  <si>
    <t>통신-전기-일반철도개량수탁FC</t>
    <phoneticPr fontId="21" type="noConversion"/>
  </si>
  <si>
    <t>수선유지비-공비</t>
    <phoneticPr fontId="21" type="noConversion"/>
  </si>
  <si>
    <t>서울정보통신사무소 무선팀</t>
    <phoneticPr fontId="21" type="noConversion"/>
  </si>
  <si>
    <t>김성철</t>
    <phoneticPr fontId="21" type="noConversion"/>
  </si>
  <si>
    <t>02-3780-5797</t>
    <phoneticPr fontId="21" type="noConversion"/>
  </si>
  <si>
    <t>장기계속차수</t>
    <phoneticPr fontId="21" type="noConversion"/>
  </si>
  <si>
    <t>경원선 도봉산 역사신축에 따른 열차행선안내장치 신설기타공사(2차)</t>
    <phoneticPr fontId="21" type="noConversion"/>
  </si>
  <si>
    <t>건물-건중-공비</t>
    <phoneticPr fontId="21" type="noConversion"/>
  </si>
  <si>
    <t>이호기</t>
    <phoneticPr fontId="21" type="noConversion"/>
  </si>
  <si>
    <t>02-3780-5798</t>
    <phoneticPr fontId="21" type="noConversion"/>
  </si>
  <si>
    <t>대구선 하양역 명표 개량공사</t>
    <phoneticPr fontId="21" type="noConversion"/>
  </si>
  <si>
    <t>대구-일반여객-자본FC</t>
    <phoneticPr fontId="21" type="noConversion"/>
  </si>
  <si>
    <t>자본-건물-건중-공비</t>
    <phoneticPr fontId="21" type="noConversion"/>
  </si>
  <si>
    <t>대구본부 전기처</t>
    <phoneticPr fontId="21" type="noConversion"/>
  </si>
  <si>
    <t>박경순</t>
    <phoneticPr fontId="21" type="noConversion"/>
  </si>
  <si>
    <t>053-940-2427</t>
    <phoneticPr fontId="21" type="noConversion"/>
  </si>
  <si>
    <t>경부선 상동-밀양간 벌연천교량외 1개소
 내진보강공사</t>
    <phoneticPr fontId="21" type="noConversion"/>
  </si>
  <si>
    <t>토목</t>
    <phoneticPr fontId="21" type="noConversion"/>
  </si>
  <si>
    <t>부산경남-시설-일반철도개량수탁FC</t>
    <phoneticPr fontId="21" type="noConversion"/>
  </si>
  <si>
    <t>수탁-수선유지비(공비)</t>
    <phoneticPr fontId="21" type="noConversion"/>
  </si>
  <si>
    <t>부산경남본부 시설처</t>
    <phoneticPr fontId="21" type="noConversion"/>
  </si>
  <si>
    <t>김칠형</t>
    <phoneticPr fontId="21" type="noConversion"/>
  </si>
  <si>
    <t>051-440-2922</t>
    <phoneticPr fontId="21" type="noConversion"/>
  </si>
  <si>
    <t>영동선 봉화-거촌간 내성천교량 강형재 도장공사</t>
    <phoneticPr fontId="21" type="noConversion"/>
  </si>
  <si>
    <t>경북-시설-일반철도유지보수탁FC</t>
    <phoneticPr fontId="21" type="noConversion"/>
  </si>
  <si>
    <t>경북-시설-일반철도유지보수탁FC</t>
  </si>
  <si>
    <t>경북본부 시설처</t>
    <phoneticPr fontId="21" type="noConversion"/>
  </si>
  <si>
    <t>배임수</t>
    <phoneticPr fontId="21" type="noConversion"/>
  </si>
  <si>
    <t>054-639-2267</t>
    <phoneticPr fontId="21" type="noConversion"/>
  </si>
  <si>
    <t>경북선 개포-예천간 화기동천 및 예천-어등간 신월제1구교 보수 기타공사</t>
    <phoneticPr fontId="21" type="noConversion"/>
  </si>
  <si>
    <t>이창훈</t>
    <phoneticPr fontId="21" type="noConversion"/>
  </si>
  <si>
    <t>054-639-2262</t>
    <phoneticPr fontId="21" type="noConversion"/>
  </si>
  <si>
    <t>영동선 임기-현동간 49km800부근 링네트 보수공사</t>
    <phoneticPr fontId="21" type="noConversion"/>
  </si>
  <si>
    <t>경북선 어등-영주간 102km590부근 강관압입 기타공사</t>
    <phoneticPr fontId="21" type="noConversion"/>
  </si>
  <si>
    <t>김중동</t>
    <phoneticPr fontId="21" type="noConversion"/>
  </si>
  <si>
    <t>054-639-2264</t>
    <phoneticPr fontId="21" type="noConversion"/>
  </si>
  <si>
    <t>충북선 오송역 급전계통 분리형 단로기 설치공사</t>
    <phoneticPr fontId="21" type="noConversion"/>
  </si>
  <si>
    <t>대전충남-전기-일반철도유지보수수탁FC</t>
    <phoneticPr fontId="21" type="noConversion"/>
  </si>
  <si>
    <t>대전충남본부 전기처</t>
    <phoneticPr fontId="21" type="noConversion"/>
  </si>
  <si>
    <t>김충갑</t>
    <phoneticPr fontId="21" type="noConversion"/>
  </si>
  <si>
    <t>042-259-2372</t>
    <phoneticPr fontId="21" type="noConversion"/>
  </si>
  <si>
    <t>경부선 서창~조치원 외 17개소 과선교하부 절연조가선 설치공사</t>
    <phoneticPr fontId="21" type="noConversion"/>
  </si>
  <si>
    <t>경부선 옥천~이원 진평터널 외 1개소 절연조가선 개량공사</t>
    <phoneticPr fontId="21" type="noConversion"/>
  </si>
  <si>
    <t>대전충남-전기-일반철도개량수탁FC</t>
    <phoneticPr fontId="21" type="noConversion"/>
  </si>
  <si>
    <t>경부선 대전~옥천간 증약터널외
3개소 예비전원 신설 기타공사</t>
    <phoneticPr fontId="21" type="noConversion"/>
  </si>
  <si>
    <t>오석룡</t>
    <phoneticPr fontId="21" type="noConversion"/>
  </si>
  <si>
    <t>042-259-2296</t>
    <phoneticPr fontId="21" type="noConversion"/>
  </si>
  <si>
    <t>경부선 진평터널 외 1개소 FM지하재방송장치 보수공사</t>
    <phoneticPr fontId="21" type="noConversion"/>
  </si>
  <si>
    <t>미정</t>
    <phoneticPr fontId="21" type="noConversion"/>
  </si>
  <si>
    <t>김주홍</t>
    <phoneticPr fontId="21" type="noConversion"/>
  </si>
  <si>
    <t>042-259-2375</t>
    <phoneticPr fontId="21" type="noConversion"/>
  </si>
  <si>
    <t>경부선 동암건널목 외 20개소 영상감시설비 개량공사</t>
    <phoneticPr fontId="21" type="noConversion"/>
  </si>
  <si>
    <t>호남선 신암천 수해상습지 개선에 따른 지장통신설비 원상공사</t>
    <phoneticPr fontId="21" type="noConversion"/>
  </si>
  <si>
    <t>대전충남-시설-일반철도개량수탁FC</t>
    <phoneticPr fontId="21" type="noConversion"/>
  </si>
  <si>
    <t>연호진</t>
    <phoneticPr fontId="21" type="noConversion"/>
  </si>
  <si>
    <t>042-259-2374</t>
    <phoneticPr fontId="21" type="noConversion"/>
  </si>
  <si>
    <t>경의선 가좌~수색간 수색제1과선철도교 보수공사</t>
    <phoneticPr fontId="21" type="noConversion"/>
  </si>
  <si>
    <t>서울-시설-일반유지FC</t>
    <phoneticPr fontId="21" type="noConversion"/>
  </si>
  <si>
    <t>서울본부 시설처</t>
    <phoneticPr fontId="21" type="noConversion"/>
  </si>
  <si>
    <t>강민성</t>
    <phoneticPr fontId="21" type="noConversion"/>
  </si>
  <si>
    <t>02-3149-2344</t>
    <phoneticPr fontId="21" type="noConversion"/>
  </si>
  <si>
    <t>경의선 신촌~가좌간 연희터널 보수공사</t>
    <phoneticPr fontId="21" type="noConversion"/>
  </si>
  <si>
    <t>호남선 신태인-정읍역간 동진강(상)외 3개소 보수공사</t>
    <phoneticPr fontId="21" type="noConversion"/>
  </si>
  <si>
    <t>전북-시설-일반유지FC</t>
    <phoneticPr fontId="21" type="noConversion"/>
  </si>
  <si>
    <t>일반수탁유지-수선유지비(공비)</t>
    <phoneticPr fontId="21" type="noConversion"/>
  </si>
  <si>
    <t>전북본부 시설처</t>
    <phoneticPr fontId="21" type="noConversion"/>
  </si>
  <si>
    <t>김진상</t>
    <phoneticPr fontId="21" type="noConversion"/>
  </si>
  <si>
    <t>063-850-2480</t>
    <phoneticPr fontId="21" type="noConversion"/>
  </si>
  <si>
    <t>전라선 남원역사외 1개소 옥상보수공사</t>
    <phoneticPr fontId="21" type="noConversion"/>
  </si>
  <si>
    <t>양영진</t>
    <phoneticPr fontId="21" type="noConversion"/>
  </si>
  <si>
    <t>063-850-2483</t>
    <phoneticPr fontId="21" type="noConversion"/>
  </si>
  <si>
    <t>과천선 금정~남태령간 과천터널 보수공사</t>
    <phoneticPr fontId="21" type="noConversion"/>
  </si>
  <si>
    <t>서부-시설-수탁-유지보수-일반FC</t>
    <phoneticPr fontId="21" type="noConversion"/>
  </si>
  <si>
    <t>수도권서부본부 시설처</t>
    <phoneticPr fontId="21" type="noConversion"/>
  </si>
  <si>
    <t>김문복</t>
    <phoneticPr fontId="21" type="noConversion"/>
  </si>
  <si>
    <t>923-3791</t>
    <phoneticPr fontId="21" type="noConversion"/>
  </si>
  <si>
    <t>경부선 안양역외 22개역 고상홈 고무안전발판 설치공사</t>
    <phoneticPr fontId="21" type="noConversion"/>
  </si>
  <si>
    <t>북평선 동해-삼화간 선천천교량외 5개소 단면보수 기타공사</t>
    <phoneticPr fontId="21" type="noConversion"/>
  </si>
  <si>
    <t>강원-시설-일반유지FC</t>
    <phoneticPr fontId="21" type="noConversion"/>
  </si>
  <si>
    <t>강원본부 시설처</t>
    <phoneticPr fontId="21" type="noConversion"/>
  </si>
  <si>
    <t>최왕수</t>
    <phoneticPr fontId="21" type="noConversion"/>
  </si>
  <si>
    <t>033-520-2315</t>
    <phoneticPr fontId="21" type="noConversion"/>
  </si>
  <si>
    <t>북평선 동해-삼화간 선천천교량외 7개소 교측보도설치 기타공사</t>
    <phoneticPr fontId="21" type="noConversion"/>
  </si>
  <si>
    <t>강원-시설-일반철도개량수탁FC</t>
    <phoneticPr fontId="21" type="noConversion"/>
  </si>
  <si>
    <t>영동선 신기-상정간 오십천제10교량외 8개소 교측보도설치 기타공사</t>
    <phoneticPr fontId="21" type="noConversion"/>
  </si>
  <si>
    <t>영동선 신기-상정간 오십천제8교량외 4개소 내진성능보강 기타공사</t>
    <phoneticPr fontId="21" type="noConversion"/>
  </si>
  <si>
    <t>영동선 도경리-동해간 전천교외 3개소 내진성능보강 기타공사</t>
    <phoneticPr fontId="21" type="noConversion"/>
  </si>
  <si>
    <t>영동선 고사리-마차리간 오십천제18교량외 5개소 내진성능보강 기타공사</t>
    <phoneticPr fontId="21" type="noConversion"/>
  </si>
  <si>
    <t>영동선 동백산SS 고조파 제거용 Filter 설비 개량공사</t>
    <phoneticPr fontId="21" type="noConversion"/>
  </si>
  <si>
    <t>강원-전기-일반철도개량수탁</t>
    <phoneticPr fontId="21" type="noConversion"/>
  </si>
  <si>
    <t>강원본부 전기처</t>
    <phoneticPr fontId="21" type="noConversion"/>
  </si>
  <si>
    <t>최동일</t>
    <phoneticPr fontId="21" type="noConversion"/>
  </si>
  <si>
    <t>033-520-2335</t>
    <phoneticPr fontId="21" type="noConversion"/>
  </si>
  <si>
    <t>일산선 지중케이블 교체</t>
    <phoneticPr fontId="21" type="noConversion"/>
  </si>
  <si>
    <t>서울-전기-일반철도개량수탁FC</t>
    <phoneticPr fontId="21" type="noConversion"/>
  </si>
  <si>
    <t>서울본부 전기처</t>
    <phoneticPr fontId="21" type="noConversion"/>
  </si>
  <si>
    <t>이주현</t>
    <phoneticPr fontId="21" type="noConversion"/>
  </si>
  <si>
    <t>02-3149-2374</t>
    <phoneticPr fontId="21" type="noConversion"/>
  </si>
  <si>
    <t>영동선 춘양SS외 9개소 현수애자 기타공사</t>
    <phoneticPr fontId="21" type="noConversion"/>
  </si>
  <si>
    <t>경북-전기-일반유지FC</t>
    <phoneticPr fontId="21" type="noConversion"/>
  </si>
  <si>
    <t>경북본부 전기처</t>
    <phoneticPr fontId="21" type="noConversion"/>
  </si>
  <si>
    <t>우정도</t>
    <phoneticPr fontId="21" type="noConversion"/>
  </si>
  <si>
    <t>054-639-2305</t>
    <phoneticPr fontId="21" type="noConversion"/>
  </si>
  <si>
    <t>영동선 승부-석포간 굴현터널 노후 보안등 보수공사</t>
    <phoneticPr fontId="21" type="noConversion"/>
  </si>
  <si>
    <t>박종인</t>
    <phoneticPr fontId="21" type="noConversion"/>
  </si>
  <si>
    <t>054-639-2306</t>
    <phoneticPr fontId="21" type="noConversion"/>
  </si>
  <si>
    <t>태백선 조동신호장 외 5개소 영상감시장치 보수공사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</si>
  <si>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</si>
  <si>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</si>
  <si>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병점차량사업소 전삭고 지붕 개량공사</t>
    <phoneticPr fontId="21" type="noConversion"/>
  </si>
  <si>
    <t>서부-차량-자본FC</t>
    <phoneticPr fontId="21" type="noConversion"/>
  </si>
  <si>
    <t>서영란</t>
    <phoneticPr fontId="21" type="noConversion"/>
  </si>
  <si>
    <t>02-2639-3620</t>
    <phoneticPr fontId="21" type="noConversion"/>
  </si>
  <si>
    <t>경부고속선 경비초소 내·외부 도장공사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</si>
  <si>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</si>
  <si>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</si>
  <si>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건축설비팀</t>
    <phoneticPr fontId="21" type="noConversion"/>
  </si>
  <si>
    <t>김우일</t>
    <phoneticPr fontId="21" type="noConversion"/>
  </si>
  <si>
    <t>043-238-3790</t>
    <phoneticPr fontId="21" type="noConversion"/>
  </si>
  <si>
    <t>경부고속선 약목보수기지 장비검수고 장비원처소 개수</t>
    <phoneticPr fontId="21" type="noConversion"/>
  </si>
  <si>
    <t>임효성</t>
    <phoneticPr fontId="21" type="noConversion"/>
  </si>
  <si>
    <t>경부고속선 보수기지 및 변전건물 조경시설 정비공사</t>
    <phoneticPr fontId="21" type="noConversion"/>
  </si>
  <si>
    <t>육동희</t>
    <phoneticPr fontId="21" type="noConversion"/>
  </si>
  <si>
    <t>경부고속선 광명-천안아산간 일직터널외 5개 터널 배수시설정비공사</t>
    <phoneticPr fontId="21" type="noConversion"/>
  </si>
  <si>
    <t>오송고속철도시설사무소 토목팀</t>
    <phoneticPr fontId="21" type="noConversion"/>
  </si>
  <si>
    <t>김지윤</t>
    <phoneticPr fontId="21" type="noConversion"/>
  </si>
  <si>
    <t>043-249-8622</t>
    <phoneticPr fontId="21" type="noConversion"/>
  </si>
  <si>
    <t>경부고속선 천안아산-대전간 노장1터널외 3개 터널 배수시설정비공사</t>
    <phoneticPr fontId="21" type="noConversion"/>
  </si>
  <si>
    <t>황규산</t>
    <phoneticPr fontId="21" type="noConversion"/>
  </si>
  <si>
    <t>043-249-8625</t>
    <phoneticPr fontId="21" type="noConversion"/>
  </si>
  <si>
    <t>경부고속선 대전-동대구간 오탄터널외 7개 터널 배수시설정비공사</t>
    <phoneticPr fontId="21" type="noConversion"/>
  </si>
  <si>
    <t>김도엽</t>
    <phoneticPr fontId="21" type="noConversion"/>
  </si>
  <si>
    <t>043-249-8621</t>
    <phoneticPr fontId="21" type="noConversion"/>
  </si>
  <si>
    <t>전남본부 한철노 지부실 신축공사</t>
    <phoneticPr fontId="21" type="noConversion"/>
  </si>
  <si>
    <t>전남-인사-운송FC</t>
    <phoneticPr fontId="21" type="noConversion"/>
  </si>
  <si>
    <t>전남본부  시설처</t>
    <phoneticPr fontId="21" type="noConversion"/>
  </si>
  <si>
    <t>신재민</t>
    <phoneticPr fontId="21" type="noConversion"/>
  </si>
  <si>
    <t>061-749-2331</t>
    <phoneticPr fontId="21" type="noConversion"/>
  </si>
  <si>
    <t>명봉역사 석면함유 마감재 교체공사</t>
    <phoneticPr fontId="21" type="noConversion"/>
  </si>
  <si>
    <t>전남-일반여객-운송FC</t>
    <phoneticPr fontId="21" type="noConversion"/>
  </si>
  <si>
    <t>분당차량 전기맨홀 매립공사</t>
    <phoneticPr fontId="21" type="noConversion"/>
  </si>
  <si>
    <t>분당차량 차체세척장치 개량공사</t>
    <phoneticPr fontId="21" type="noConversion"/>
  </si>
  <si>
    <t>1201030115021</t>
    <phoneticPr fontId="21" type="noConversion"/>
  </si>
  <si>
    <t>차량-기계장치(건중-공비)</t>
    <phoneticPr fontId="21" type="noConversion"/>
  </si>
  <si>
    <t>성연규</t>
    <phoneticPr fontId="21" type="noConversion"/>
  </si>
  <si>
    <t>02-3299-7908</t>
    <phoneticPr fontId="21" type="noConversion"/>
  </si>
  <si>
    <t>경원선 동두천SP외 4개소 가스절연개폐장치 정밀분해점검 기타공사</t>
    <phoneticPr fontId="21" type="noConversion"/>
  </si>
  <si>
    <t>심재경</t>
    <phoneticPr fontId="21" type="noConversion"/>
  </si>
  <si>
    <t>02-3299-7952</t>
    <phoneticPr fontId="21" type="noConversion"/>
  </si>
  <si>
    <t>경원선 신이문역 에스컬레이터 설치에 따른 전력설비 개량공사</t>
    <phoneticPr fontId="21" type="noConversion"/>
  </si>
  <si>
    <t>동부-시설-자본FC</t>
    <phoneticPr fontId="21" type="noConversion"/>
  </si>
  <si>
    <t>분당선 개포동역 외 4역 노후 조명설비 보수공사</t>
    <phoneticPr fontId="21" type="noConversion"/>
  </si>
  <si>
    <t>경원선 도봉산역 역무자동화설비 신설 공사</t>
    <phoneticPr fontId="21" type="noConversion"/>
  </si>
  <si>
    <t>서울정보통신사무소 역무자동팀</t>
    <phoneticPr fontId="21" type="noConversion"/>
  </si>
  <si>
    <t>김윤재</t>
    <phoneticPr fontId="21" type="noConversion"/>
  </si>
  <si>
    <t>02-3780-5796</t>
    <phoneticPr fontId="21" type="noConversion"/>
  </si>
  <si>
    <t>장기계속(신규)</t>
    <phoneticPr fontId="21" type="noConversion"/>
  </si>
  <si>
    <t>경부선 남성현~청도간 청도강교량(상) 유도상화에 따른 지장전차선로 이설공사 (총체 및 1차)</t>
    <phoneticPr fontId="21" type="noConversion"/>
  </si>
  <si>
    <t>대구-시설-일반철도개량수탁FC</t>
    <phoneticPr fontId="21" type="noConversion"/>
  </si>
  <si>
    <t>김종찬</t>
    <phoneticPr fontId="21" type="noConversion"/>
  </si>
  <si>
    <t>053-940-2425</t>
    <phoneticPr fontId="21" type="noConversion"/>
  </si>
  <si>
    <t>경원선 회룡남부역 신축에 따른 전력설비 신설공사</t>
    <phoneticPr fontId="21" type="noConversion"/>
  </si>
  <si>
    <t>동부-시설-국고편익자본FC</t>
    <phoneticPr fontId="21" type="noConversion"/>
  </si>
  <si>
    <t>경부고속선 동대구~부산간 이종접속개소 보강 기타공사</t>
    <phoneticPr fontId="21" type="noConversion"/>
  </si>
  <si>
    <t>경주전기-전기-수탁-유지보수-고속FC</t>
    <phoneticPr fontId="21" type="noConversion"/>
  </si>
  <si>
    <t>경주고속철도전기사무소 전철팀</t>
    <phoneticPr fontId="21" type="noConversion"/>
  </si>
  <si>
    <t>김종인</t>
    <phoneticPr fontId="21" type="noConversion"/>
  </si>
  <si>
    <t>054-613-8142</t>
    <phoneticPr fontId="21" type="noConversion"/>
  </si>
  <si>
    <t>충북선 증평~도안간 고배케이블 개량공사</t>
    <phoneticPr fontId="21" type="noConversion"/>
  </si>
  <si>
    <t>호남선 계룡SS외 10개소 통신중계장치 개량공사</t>
    <phoneticPr fontId="21" type="noConversion"/>
  </si>
  <si>
    <t>박일환</t>
    <phoneticPr fontId="21" type="noConversion"/>
  </si>
  <si>
    <t>042-259-2371</t>
    <phoneticPr fontId="21" type="noConversion"/>
  </si>
  <si>
    <t>경부선 조치원변전소 외 18개소 종합감시설비 개량공사</t>
    <phoneticPr fontId="21" type="noConversion"/>
  </si>
  <si>
    <t>경부선 구로~금천구청간 11.824km부근 외 3개소 구로지하차도 내진보강공사</t>
    <phoneticPr fontId="21" type="noConversion"/>
  </si>
  <si>
    <t>서부-시설-수탁-개량-일반FC</t>
    <phoneticPr fontId="21" type="noConversion"/>
  </si>
  <si>
    <t>최재두</t>
    <phoneticPr fontId="21" type="noConversion"/>
  </si>
  <si>
    <t>923-3804</t>
    <phoneticPr fontId="21" type="noConversion"/>
  </si>
  <si>
    <t>중앙선 봉림-갑현간 오림터널 노후 보안등 보수공사</t>
    <phoneticPr fontId="21" type="noConversion"/>
  </si>
  <si>
    <t>경북본부 관내 기계선로전환기 보수 기타공사</t>
    <phoneticPr fontId="21" type="noConversion"/>
  </si>
  <si>
    <t>PQ</t>
    <phoneticPr fontId="21" type="noConversion"/>
  </si>
  <si>
    <t>이무한</t>
    <phoneticPr fontId="21" type="noConversion"/>
  </si>
  <si>
    <t>054-639-2311</t>
    <phoneticPr fontId="21" type="noConversion"/>
  </si>
  <si>
    <t>경북본부 관내 노후 건널목 보안장치 보수 기타공사</t>
    <phoneticPr fontId="21" type="noConversion"/>
  </si>
  <si>
    <t>전용찬</t>
    <phoneticPr fontId="21" type="noConversion"/>
  </si>
  <si>
    <t>054-639-2312</t>
    <phoneticPr fontId="21" type="noConversion"/>
  </si>
  <si>
    <t>안산선 초지역 홈지붕 개량공사</t>
    <phoneticPr fontId="21" type="noConversion"/>
  </si>
  <si>
    <t>경부선 노량진역 제2여객 홈지붕 개량공사</t>
    <phoneticPr fontId="21" type="noConversion"/>
  </si>
  <si>
    <t>경부고속선 시험선구간(신호기계실, 무선중계국) 항온항습기 교체</t>
    <phoneticPr fontId="21" type="noConversion"/>
  </si>
  <si>
    <t>위대필</t>
    <phoneticPr fontId="21" type="noConversion"/>
  </si>
  <si>
    <t>경전선 고흥건널목 관리원처소 신축공사</t>
    <phoneticPr fontId="21" type="noConversion"/>
  </si>
  <si>
    <t>전남-시설-일반유지FC</t>
    <phoneticPr fontId="21" type="noConversion"/>
  </si>
  <si>
    <t>경전선 보성제2건널목 관리원처소 신축공사</t>
    <phoneticPr fontId="21" type="noConversion"/>
  </si>
  <si>
    <t>분당선 수서~오리간 환기실 집수정 등기구 보수공사</t>
    <phoneticPr fontId="21" type="noConversion"/>
  </si>
  <si>
    <t>경춘선 마치터널 등 16개 터널 대피소 조명설비 보수공사</t>
    <phoneticPr fontId="21" type="noConversion"/>
  </si>
  <si>
    <t>분당선 수서역 등 10개역 계단핸드레일 개량공사</t>
    <phoneticPr fontId="21" type="noConversion"/>
  </si>
  <si>
    <t>정해원</t>
    <phoneticPr fontId="21" type="noConversion"/>
  </si>
  <si>
    <t>02-3299-7845</t>
    <phoneticPr fontId="21" type="noConversion"/>
  </si>
  <si>
    <t>분당선 선릉역 등 17개역 계단 논슬립 설치공사</t>
    <phoneticPr fontId="21" type="noConversion"/>
  </si>
  <si>
    <t>오현철</t>
    <phoneticPr fontId="21" type="noConversion"/>
  </si>
  <si>
    <t>02-3299-7847</t>
    <phoneticPr fontId="21" type="noConversion"/>
  </si>
  <si>
    <t>서울역구내 선형개량에 따른 승강장 개량 기타공사(2차)</t>
    <phoneticPr fontId="21" type="noConversion"/>
  </si>
  <si>
    <t>서울-시설-일반철도개량수탁FC</t>
    <phoneticPr fontId="21" type="noConversion"/>
  </si>
  <si>
    <t xml:space="preserve"> 단년도</t>
    <phoneticPr fontId="21" type="noConversion"/>
  </si>
  <si>
    <t>경부고속선 2단계 ATC장치 신호설비 보강 기타공사</t>
    <phoneticPr fontId="21" type="noConversion"/>
  </si>
  <si>
    <t>경주전기-전기-고속철도유지보수수탁FC</t>
    <phoneticPr fontId="21" type="noConversion"/>
  </si>
  <si>
    <t>경주고속철도전기사무소 신호팀</t>
    <phoneticPr fontId="21" type="noConversion"/>
  </si>
  <si>
    <t>김민우</t>
    <phoneticPr fontId="21" type="noConversion"/>
  </si>
  <si>
    <t>054-613-8159</t>
    <phoneticPr fontId="21" type="noConversion"/>
  </si>
  <si>
    <t>경부고속선 신경주~부산간 전차선로 금구류 교체공사</t>
    <phoneticPr fontId="21" type="noConversion"/>
  </si>
  <si>
    <t>경부선 천안역 기관차변대외 1개소 전력기기 보수공사</t>
    <phoneticPr fontId="21" type="noConversion"/>
  </si>
  <si>
    <t>경부선 내판터널 외 4개소 무선중계장치 신설공사</t>
    <phoneticPr fontId="21" type="noConversion"/>
  </si>
  <si>
    <t>영동선 봉화~거촌외 9개소 노후 전철주 보수공사</t>
    <phoneticPr fontId="21" type="noConversion"/>
  </si>
  <si>
    <t>중앙선 안동-우보간 노후 전력설비 보수공사</t>
    <phoneticPr fontId="21" type="noConversion"/>
  </si>
  <si>
    <t>중앙선 풍기역외 7역 무선통신장치 개량공사</t>
    <phoneticPr fontId="21" type="noConversion"/>
  </si>
  <si>
    <t>경북-전기-일반철도개량수탁FC</t>
    <phoneticPr fontId="21" type="noConversion"/>
  </si>
  <si>
    <t>김주현</t>
    <phoneticPr fontId="21" type="noConversion"/>
  </si>
  <si>
    <t>010-6786-1959</t>
    <phoneticPr fontId="21" type="noConversion"/>
  </si>
  <si>
    <t>상주역 외 3역 시각장애인용 음성유도기 신설공사</t>
    <phoneticPr fontId="21" type="noConversion"/>
  </si>
  <si>
    <t xml:space="preserve">010-6786-1959
010-2503-0058 </t>
    <phoneticPr fontId="21" type="noConversion"/>
  </si>
  <si>
    <t>과천선 계단 논슬립 설치공사</t>
    <phoneticPr fontId="21" type="noConversion"/>
  </si>
  <si>
    <t>이정준</t>
    <phoneticPr fontId="21" type="noConversion"/>
  </si>
  <si>
    <t>02-2639-3841</t>
    <phoneticPr fontId="21" type="noConversion"/>
  </si>
  <si>
    <t>경부고속선 터널입출구 주변 및 선로변 조경시설 정비</t>
    <phoneticPr fontId="21" type="noConversion"/>
  </si>
  <si>
    <t>경부고속선 광명-천안아산간 반월고가외 12개 교량 조류배설물 처리 및 차단망 설치공사</t>
    <phoneticPr fontId="21" type="noConversion"/>
  </si>
  <si>
    <t xml:space="preserve">경부고속선 천안아산-대전간 배방교외 16개 교량 조류배설물 처리 및 차단망 설치공사 </t>
    <phoneticPr fontId="21" type="noConversion"/>
  </si>
  <si>
    <t>강승이</t>
    <phoneticPr fontId="21" type="noConversion"/>
  </si>
  <si>
    <t>043-249-8627</t>
    <phoneticPr fontId="21" type="noConversion"/>
  </si>
  <si>
    <t xml:space="preserve">경부고속선 대전-동대구간 초강고가외 13개 교량 조류배설물 처리 및 차단망 설치공사 </t>
    <phoneticPr fontId="21" type="noConversion"/>
  </si>
  <si>
    <t>순천차량사업소 동력차검수고 일부 보수공사</t>
    <phoneticPr fontId="21" type="noConversion"/>
  </si>
  <si>
    <t>전남-차량-운송FC</t>
    <phoneticPr fontId="21" type="noConversion"/>
  </si>
  <si>
    <t>박태영</t>
    <phoneticPr fontId="21" type="noConversion"/>
  </si>
  <si>
    <t>061-749-2329</t>
    <phoneticPr fontId="21" type="noConversion"/>
  </si>
  <si>
    <t>구)순천차량사업소 일부 옥상방수 기타공사</t>
    <phoneticPr fontId="21" type="noConversion"/>
  </si>
  <si>
    <t>여수엑스포역사 열차승무원숙소 개량공사</t>
    <phoneticPr fontId="21" type="noConversion"/>
  </si>
  <si>
    <t>홍명일</t>
    <phoneticPr fontId="21" type="noConversion"/>
  </si>
  <si>
    <t>061-749-2330</t>
    <phoneticPr fontId="21" type="noConversion"/>
  </si>
  <si>
    <t>전라선 곡성역사 여객홈지붕 도장공사</t>
    <phoneticPr fontId="21" type="noConversion"/>
  </si>
  <si>
    <t>분당선 분당SSP 공기압축기 개량공사</t>
    <phoneticPr fontId="21" type="noConversion"/>
  </si>
  <si>
    <t>수도권동부본부 관내 노후 기계선로전환기 보수공사</t>
    <phoneticPr fontId="21" type="noConversion"/>
  </si>
  <si>
    <t>남상욱</t>
    <phoneticPr fontId="21" type="noConversion"/>
  </si>
  <si>
    <t>02-3299-7949</t>
    <phoneticPr fontId="21" type="noConversion"/>
  </si>
  <si>
    <t>경인선 인천역 개량공사</t>
    <phoneticPr fontId="21" type="noConversion"/>
  </si>
  <si>
    <t>서부-물류-자본FC</t>
    <phoneticPr fontId="21" type="noConversion"/>
  </si>
  <si>
    <t>안산선 상록수역 증축공사</t>
    <phoneticPr fontId="21" type="noConversion"/>
  </si>
  <si>
    <t>경부고속선 동대구~부산간 전차선로 절연방호관 교체공사</t>
    <phoneticPr fontId="21" type="noConversion"/>
  </si>
  <si>
    <t>경부선 신촌터널외 추풍령~상동간 터널브래킷 개량공사</t>
    <phoneticPr fontId="21" type="noConversion"/>
  </si>
  <si>
    <t>대구-전기-일반철도개량수탁FC</t>
    <phoneticPr fontId="21" type="noConversion"/>
  </si>
  <si>
    <t>동해선 효문-호계간 화봉천교량 보수보강공사</t>
    <phoneticPr fontId="21" type="noConversion"/>
  </si>
  <si>
    <t>부산경남-시설-일반철도유지보수수탁FC</t>
    <phoneticPr fontId="21" type="noConversion"/>
  </si>
  <si>
    <t>엄진현</t>
    <phoneticPr fontId="21" type="noConversion"/>
  </si>
  <si>
    <t>051-440-2921</t>
    <phoneticPr fontId="21" type="noConversion"/>
  </si>
  <si>
    <t>대전충남본부 관내 조류방지설비 개량공사</t>
    <phoneticPr fontId="21" type="noConversion"/>
  </si>
  <si>
    <t>충북선 소이역구내 북쪽 투광기 케이블 교체</t>
    <phoneticPr fontId="21" type="noConversion"/>
  </si>
  <si>
    <t>익산역외 5개소 수목전정 기타공사</t>
    <phoneticPr fontId="21" type="noConversion"/>
  </si>
  <si>
    <t>전북-시설-운송FC</t>
    <phoneticPr fontId="21" type="noConversion"/>
  </si>
  <si>
    <t>운영지원-수선유지비(공비)</t>
    <phoneticPr fontId="21" type="noConversion"/>
  </si>
  <si>
    <t>김정환</t>
    <phoneticPr fontId="21" type="noConversion"/>
  </si>
  <si>
    <t>063-850-2486</t>
    <phoneticPr fontId="21" type="noConversion"/>
  </si>
  <si>
    <t>경부고속 2단계 터널 입, 출구 예초 및 기타공사</t>
    <phoneticPr fontId="21" type="noConversion"/>
  </si>
  <si>
    <t>경주시설-시설-고속유지FC</t>
    <phoneticPr fontId="21" type="noConversion"/>
  </si>
  <si>
    <t>경주고속시설-건축설비팀</t>
    <phoneticPr fontId="21" type="noConversion"/>
  </si>
  <si>
    <t>윤승찬</t>
    <phoneticPr fontId="21" type="noConversion"/>
  </si>
  <si>
    <t>054-613-8093</t>
    <phoneticPr fontId="21" type="noConversion"/>
  </si>
  <si>
    <t>영동선 임기~동점감 승부T외 26개소 터널브래키트 개량공사</t>
    <phoneticPr fontId="21" type="noConversion"/>
  </si>
  <si>
    <t>경부고속선 고속철도변 조경수 식재공사</t>
    <phoneticPr fontId="21" type="noConversion"/>
  </si>
  <si>
    <t>경부고속선 1단계 구간 2015년도 수평력 분산장치 점검 및 유지보수공사</t>
    <phoneticPr fontId="21" type="noConversion"/>
  </si>
  <si>
    <t>경부고속선 김천구미-동대구간 석적교외 11개 구조물 유지보수공사</t>
    <phoneticPr fontId="21" type="noConversion"/>
  </si>
  <si>
    <t>김영훈</t>
    <phoneticPr fontId="21" type="noConversion"/>
  </si>
  <si>
    <t>043-249-8624</t>
    <phoneticPr fontId="21" type="noConversion"/>
  </si>
  <si>
    <t>경부고속선 광명-천안아산간 어연고가(P118)외 5개소 장대교량 비상계단 도장공사</t>
    <phoneticPr fontId="21" type="noConversion"/>
  </si>
  <si>
    <t>경부고속선 오송-동대구간 갑천교(P30)외 6개소 장대교량 비상계단 도장공사</t>
    <phoneticPr fontId="21" type="noConversion"/>
  </si>
  <si>
    <t>구례구역구내등 4개역 선로변 조경수 전지공사</t>
    <phoneticPr fontId="21" type="noConversion"/>
  </si>
  <si>
    <t>대전충남본부 관내 터널브래킷 개량공사</t>
    <phoneticPr fontId="21" type="noConversion"/>
  </si>
  <si>
    <t>경부선 신탄진역외 1개소 승강장 조명설비 보수공사</t>
    <phoneticPr fontId="21" type="noConversion"/>
  </si>
  <si>
    <t>충북선 청주~오근장간 상신지하도 신설에 따른  지장통신선로 원상공사</t>
    <phoneticPr fontId="21" type="noConversion"/>
  </si>
  <si>
    <t>대전충남-시설-일반수탁FC</t>
    <phoneticPr fontId="21" type="noConversion"/>
  </si>
  <si>
    <t>일반수탁-수선유지비(공비)</t>
    <phoneticPr fontId="21" type="noConversion"/>
  </si>
  <si>
    <t>경부선 서울~용산 선로변 수목전정공사</t>
    <phoneticPr fontId="21" type="noConversion"/>
  </si>
  <si>
    <t>서울-건축직할-일반유지FC</t>
    <phoneticPr fontId="21" type="noConversion"/>
  </si>
  <si>
    <t>서울본부 서울건축사업소</t>
    <phoneticPr fontId="21" type="noConversion"/>
  </si>
  <si>
    <t>문지식</t>
    <phoneticPr fontId="21" type="noConversion"/>
  </si>
  <si>
    <t>02-3149-2354</t>
    <phoneticPr fontId="21" type="noConversion"/>
  </si>
  <si>
    <t>호남선 익산역 선로변외 16개소 수목전정 기타공사</t>
    <phoneticPr fontId="21" type="noConversion"/>
  </si>
  <si>
    <t>경부고속선 오송보수기지 장비검수고 바닥도장</t>
    <phoneticPr fontId="21" type="noConversion"/>
  </si>
  <si>
    <t>경부고속선 변전건물 울타리 출입문 개수 기타공사</t>
    <phoneticPr fontId="21" type="noConversion"/>
  </si>
  <si>
    <t>경부고속선 광명-천안아산간 어연고가(P45)외 3개소 장대교량 공기구 운반용 리프트 설치공사</t>
    <phoneticPr fontId="21" type="noConversion"/>
  </si>
  <si>
    <t>경부고속선 광명-천안아산간 평택고가(P47)외 5개소 장대교량 공기구 운반용 리프트 설치공사</t>
    <phoneticPr fontId="21" type="noConversion"/>
  </si>
  <si>
    <t>경부고속선 천안아산-오송간 배방교(P12)외 5개소 장대교량 공기구 운반용 리프트 설치공사</t>
    <phoneticPr fontId="21" type="noConversion"/>
  </si>
  <si>
    <t>경부고속선 천안아산-김천구미간 연제교(P23)외 4개소 장대교량 공기구 운반용 리프트 설치공사</t>
    <phoneticPr fontId="21" type="noConversion"/>
  </si>
  <si>
    <t>경부고속선 대전-동대구간 다수고가(P7)외 5개소 장대교량 공기구 운반용 리프트 설치공사</t>
    <phoneticPr fontId="21" type="noConversion"/>
  </si>
  <si>
    <t>전라선 구례구시설사업소 일부 개수공사</t>
    <phoneticPr fontId="21" type="noConversion"/>
  </si>
  <si>
    <t>경전선 예당역사 여객홈지붕 보수공사</t>
    <phoneticPr fontId="21" type="noConversion"/>
  </si>
  <si>
    <t>중앙선 양정역외 7역 원격소장치 개량공사</t>
    <phoneticPr fontId="21" type="noConversion"/>
  </si>
  <si>
    <t>선로변내 수목전정 및 지장수목 제거 공사</t>
    <phoneticPr fontId="21" type="noConversion"/>
  </si>
  <si>
    <t>동부-건축직할-일반유지FC</t>
    <phoneticPr fontId="21" type="noConversion"/>
  </si>
  <si>
    <t>정상구</t>
    <phoneticPr fontId="21" type="noConversion"/>
  </si>
  <si>
    <t>02-3299-7846</t>
    <phoneticPr fontId="21" type="noConversion"/>
  </si>
  <si>
    <t>경부선 천안역 북인상선외 1개소 조명타워 수리</t>
    <phoneticPr fontId="21" type="noConversion"/>
  </si>
  <si>
    <t>용역</t>
    <phoneticPr fontId="21" type="noConversion"/>
  </si>
  <si>
    <t>2015 코레일 포스터경영 콘텐츠 개발</t>
    <phoneticPr fontId="21" type="noConversion"/>
  </si>
  <si>
    <t>9100400</t>
    <phoneticPr fontId="21" type="noConversion"/>
  </si>
  <si>
    <t>경영혁신-판관FC</t>
    <phoneticPr fontId="21" type="noConversion"/>
  </si>
  <si>
    <t>1501020202225</t>
    <phoneticPr fontId="21" type="noConversion"/>
  </si>
  <si>
    <t>지급수수료</t>
    <phoneticPr fontId="21" type="noConversion"/>
  </si>
  <si>
    <t>경영혁신실
창조경영처</t>
    <phoneticPr fontId="21" type="noConversion"/>
  </si>
  <si>
    <t>정의범</t>
    <phoneticPr fontId="21" type="noConversion"/>
  </si>
  <si>
    <t>042-615-3213</t>
    <phoneticPr fontId="21" type="noConversion"/>
  </si>
  <si>
    <t xml:space="preserve">도시철도 역사 안전 Map 적용을 위한 지도 성능 최적화 연구 </t>
    <phoneticPr fontId="21" type="noConversion"/>
  </si>
  <si>
    <t>협상형계약</t>
    <phoneticPr fontId="21" type="noConversion"/>
  </si>
  <si>
    <t>연구원(국토진흥원)-기획-일반</t>
    <phoneticPr fontId="21" type="noConversion"/>
  </si>
  <si>
    <t>연구비</t>
    <phoneticPr fontId="21" type="noConversion"/>
  </si>
  <si>
    <t>연구원 경영연구처</t>
    <phoneticPr fontId="21" type="noConversion"/>
  </si>
  <si>
    <t>김현주</t>
    <phoneticPr fontId="21" type="noConversion"/>
  </si>
  <si>
    <t>042-615-4678</t>
    <phoneticPr fontId="21" type="noConversion"/>
  </si>
  <si>
    <t>철도사고조사 및 대중교통시스템 보안 번역·감수</t>
    <phoneticPr fontId="21" type="noConversion"/>
  </si>
  <si>
    <t>염병수</t>
    <phoneticPr fontId="21" type="noConversion"/>
  </si>
  <si>
    <t>042-615-4683</t>
    <phoneticPr fontId="21" type="noConversion"/>
  </si>
  <si>
    <t>충북선 월곡천제2(상) 유도상화 공사에 따른 건설폐기물 위탁처리용역</t>
    <phoneticPr fontId="21" type="noConversion"/>
  </si>
  <si>
    <t>대전충남본부 시설처</t>
    <phoneticPr fontId="21" type="noConversion"/>
  </si>
  <si>
    <t>박근혁</t>
    <phoneticPr fontId="21" type="noConversion"/>
  </si>
  <si>
    <t>931-2347
(042-259-2347)</t>
    <phoneticPr fontId="21" type="noConversion"/>
  </si>
  <si>
    <t>경부선 용산~노량진간 한강교량 A,B선 내진보강 교좌장치 건설폐기물처리용역</t>
    <phoneticPr fontId="21" type="noConversion"/>
  </si>
  <si>
    <t>정근봉</t>
    <phoneticPr fontId="21" type="noConversion"/>
  </si>
  <si>
    <t>923-3803</t>
    <phoneticPr fontId="21" type="noConversion"/>
  </si>
  <si>
    <t>경인선 인천역 정밀안전진단 용역</t>
    <phoneticPr fontId="21" type="noConversion"/>
  </si>
  <si>
    <t>고속선 보선장비용 유류운송용역</t>
    <phoneticPr fontId="21" type="noConversion"/>
  </si>
  <si>
    <t>오송고속철도시설사무소 시설팀</t>
    <phoneticPr fontId="21" type="noConversion"/>
  </si>
  <si>
    <t>우경구</t>
    <phoneticPr fontId="21" type="noConversion"/>
  </si>
  <si>
    <t>043-249-8611</t>
    <phoneticPr fontId="21" type="noConversion"/>
  </si>
  <si>
    <t>소방정밀점검 및 작동기능점검 용역 고속여객</t>
    <phoneticPr fontId="21" type="noConversion"/>
  </si>
  <si>
    <t>광주-고속여객-운송FC</t>
    <phoneticPr fontId="21" type="noConversion"/>
  </si>
  <si>
    <r>
      <t>고속</t>
    </r>
    <r>
      <rPr>
        <sz val="9"/>
        <color indexed="8"/>
        <rFont val="맑은고딕"/>
        <family val="3"/>
        <charset val="129"/>
      </rPr>
      <t>-지급수수료(기타)</t>
    </r>
  </si>
  <si>
    <t>광주본부 경영인사처</t>
    <phoneticPr fontId="21" type="noConversion"/>
  </si>
  <si>
    <t>한주한</t>
    <phoneticPr fontId="21" type="noConversion"/>
  </si>
  <si>
    <t>062-605-2138</t>
    <phoneticPr fontId="21" type="noConversion"/>
  </si>
  <si>
    <t>소방정밀점검 및 작동기능점검 용역 일반여객</t>
    <phoneticPr fontId="21" type="noConversion"/>
  </si>
  <si>
    <t>광주-일반여객-운송FC</t>
    <phoneticPr fontId="21" type="noConversion"/>
  </si>
  <si>
    <r>
      <t>일반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</si>
  <si>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화물</t>
    <phoneticPr fontId="21" type="noConversion"/>
  </si>
  <si>
    <t>광주-물류-운송FC</t>
    <phoneticPr fontId="21" type="noConversion"/>
  </si>
  <si>
    <r>
      <t>화물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</si>
  <si>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차량</t>
    <phoneticPr fontId="21" type="noConversion"/>
  </si>
  <si>
    <t>광주-차량-운송FC</t>
    <phoneticPr fontId="21" type="noConversion"/>
  </si>
  <si>
    <r>
      <t>차량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</si>
  <si>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전기 수탁</t>
    <phoneticPr fontId="21" type="noConversion"/>
  </si>
  <si>
    <t>광주-전기-일반유지FC</t>
    <phoneticPr fontId="21" type="noConversion"/>
  </si>
  <si>
    <r>
      <t>일반유지수탁</t>
    </r>
    <r>
      <rPr>
        <sz val="9"/>
        <color indexed="8"/>
        <rFont val="맑은고딕"/>
        <family val="3"/>
        <charset val="129"/>
      </rPr>
      <t>-지급수수료(기타))</t>
    </r>
  </si>
  <si>
    <t>소방정밀점검 및 작동기능점검 용역 시설수탁</t>
    <phoneticPr fontId="21" type="noConversion"/>
  </si>
  <si>
    <t>광주-시설-일반유지FC</t>
    <phoneticPr fontId="21" type="noConversion"/>
  </si>
  <si>
    <r>
      <t>일반유지수탁</t>
    </r>
    <r>
      <rPr>
        <sz val="9"/>
        <color indexed="8"/>
        <rFont val="맑은고딕"/>
        <family val="3"/>
        <charset val="129"/>
      </rPr>
      <t>-지급수수료(기타)</t>
    </r>
  </si>
  <si>
    <t>소방정밀점검 및 작동기능점검 용역 본부</t>
    <phoneticPr fontId="21" type="noConversion"/>
  </si>
  <si>
    <t>광주-인사-운송FC</t>
    <phoneticPr fontId="21" type="noConversion"/>
  </si>
  <si>
    <r>
      <t>본사</t>
    </r>
    <r>
      <rPr>
        <sz val="9"/>
        <color indexed="8"/>
        <rFont val="맑은고딕"/>
        <family val="3"/>
        <charset val="129"/>
      </rPr>
      <t>-지급수수료(기타)</t>
    </r>
  </si>
  <si>
    <t>2015년 수도권동부본부 소방종합정밀점검/작동기능점검 용역</t>
    <phoneticPr fontId="21" type="noConversion"/>
  </si>
  <si>
    <t>동부-일반여객-운송FC</t>
    <phoneticPr fontId="21" type="noConversion"/>
  </si>
  <si>
    <t>지급수수료-기타</t>
    <phoneticPr fontId="21" type="noConversion"/>
  </si>
  <si>
    <t>경영인사처</t>
    <phoneticPr fontId="21" type="noConversion"/>
  </si>
  <si>
    <t>이명로</t>
    <phoneticPr fontId="21" type="noConversion"/>
  </si>
  <si>
    <t>02-3299-7717</t>
    <phoneticPr fontId="21" type="noConversion"/>
  </si>
  <si>
    <t>동부-광역-운송FC</t>
    <phoneticPr fontId="21" type="noConversion"/>
  </si>
  <si>
    <t>동부-물류-운송FC</t>
    <phoneticPr fontId="21" type="noConversion"/>
  </si>
  <si>
    <t>동부-차량-운송FC</t>
    <phoneticPr fontId="21" type="noConversion"/>
  </si>
  <si>
    <t>대전정비단 경비및청소위탁관리용역</t>
    <phoneticPr fontId="21" type="noConversion"/>
  </si>
  <si>
    <t>대단-차량-운송FC</t>
    <phoneticPr fontId="21" type="noConversion"/>
  </si>
  <si>
    <t>지급수수료-업무위탁</t>
    <phoneticPr fontId="27" type="noConversion"/>
  </si>
  <si>
    <t>대전철도차량정비단 경영인사처</t>
    <phoneticPr fontId="21" type="noConversion"/>
  </si>
  <si>
    <t>이운용</t>
    <phoneticPr fontId="21" type="noConversion"/>
  </si>
  <si>
    <t>042-606-5298</t>
    <phoneticPr fontId="21" type="noConversion"/>
  </si>
  <si>
    <t>2015년도 사업장폐기물 위탁처리용역(대전지역)</t>
    <phoneticPr fontId="21" type="noConversion"/>
  </si>
  <si>
    <t>지급수수료-기타</t>
  </si>
  <si>
    <t>노희규</t>
    <phoneticPr fontId="21" type="noConversion"/>
  </si>
  <si>
    <t>042-606-5249</t>
    <phoneticPr fontId="21" type="noConversion"/>
  </si>
  <si>
    <t>수도권철도차량정비단 무인경비 용역</t>
    <phoneticPr fontId="21" type="noConversion"/>
  </si>
  <si>
    <t>수의계약</t>
    <phoneticPr fontId="21" type="noConversion"/>
  </si>
  <si>
    <t>수단-차량-운송FC</t>
    <phoneticPr fontId="21" type="noConversion"/>
  </si>
  <si>
    <t>지급수수료-업무위탁</t>
    <phoneticPr fontId="21" type="noConversion"/>
  </si>
  <si>
    <t>수도권철도차량정비단
경영인사처</t>
    <phoneticPr fontId="21" type="noConversion"/>
  </si>
  <si>
    <t>이문화</t>
    <phoneticPr fontId="21" type="noConversion"/>
  </si>
  <si>
    <t>925-8208
(031-810-8208)</t>
    <phoneticPr fontId="21" type="noConversion"/>
  </si>
  <si>
    <t>수도권철도차량정비단 폐수처리용역</t>
    <phoneticPr fontId="21" type="noConversion"/>
  </si>
  <si>
    <t>수도권철도차량정비단
기술계획처 설비부</t>
    <phoneticPr fontId="21" type="noConversion"/>
  </si>
  <si>
    <t>김호근</t>
    <phoneticPr fontId="21" type="noConversion"/>
  </si>
  <si>
    <t>925-8356
(031-810-8356)</t>
    <phoneticPr fontId="21" type="noConversion"/>
  </si>
  <si>
    <t>단년도</t>
    <phoneticPr fontId="21" type="noConversion"/>
  </si>
  <si>
    <t>수도권철도차량정비단 승강기점검 보수용역</t>
    <phoneticPr fontId="21" type="noConversion"/>
  </si>
  <si>
    <t>지급수수료-기타</t>
    <phoneticPr fontId="21" type="noConversion"/>
  </si>
  <si>
    <t>-</t>
    <phoneticPr fontId="21" type="noConversion"/>
  </si>
  <si>
    <t>고승기</t>
    <phoneticPr fontId="21" type="noConversion"/>
  </si>
  <si>
    <t>925-8360
(031-810-8360)</t>
    <phoneticPr fontId="21" type="noConversion"/>
  </si>
  <si>
    <t>영주역외 1개소 승강기 점검보수 용역(총체및1차)</t>
    <phoneticPr fontId="21" type="noConversion"/>
  </si>
  <si>
    <t>경북-시설-일반철도유지보수탁FC</t>
    <phoneticPr fontId="21" type="noConversion"/>
  </si>
  <si>
    <t>김무년</t>
    <phoneticPr fontId="21" type="noConversion"/>
  </si>
  <si>
    <t>054-639-2283</t>
    <phoneticPr fontId="21" type="noConversion"/>
  </si>
  <si>
    <t>서울역외 48개소 승강기 점검보수 용역(1차)</t>
    <phoneticPr fontId="21" type="noConversion"/>
  </si>
  <si>
    <t>서울-건축직할-일반유지FC</t>
    <phoneticPr fontId="21" type="noConversion"/>
  </si>
  <si>
    <t>일반유지수탁-수선유지비(공비)</t>
    <phoneticPr fontId="21" type="noConversion"/>
  </si>
  <si>
    <t>서울본부 서울건축사업소</t>
    <phoneticPr fontId="21" type="noConversion"/>
  </si>
  <si>
    <t>운영지원-수선유지비(공비)</t>
    <phoneticPr fontId="21" type="noConversion"/>
  </si>
  <si>
    <t>순천역외 3개역 승강기 점검보수 용역(1차)</t>
    <phoneticPr fontId="21" type="noConversion"/>
  </si>
  <si>
    <t xml:space="preserve">  9,539,000
48,445,320</t>
    <phoneticPr fontId="21" type="noConversion"/>
  </si>
  <si>
    <t>5000721
5000724</t>
    <phoneticPr fontId="21" type="noConversion"/>
  </si>
  <si>
    <t>전남-시설-운송FC
전남-시설-일반유지FC</t>
    <phoneticPr fontId="21" type="noConversion"/>
  </si>
  <si>
    <t>전남본부  시설처</t>
    <phoneticPr fontId="21" type="noConversion"/>
  </si>
  <si>
    <t>신방우</t>
    <phoneticPr fontId="21" type="noConversion"/>
  </si>
  <si>
    <t>061-749-2332</t>
    <phoneticPr fontId="21" type="noConversion"/>
  </si>
  <si>
    <t>역업무 위탁수수료(다시역)</t>
    <phoneticPr fontId="21" type="noConversion"/>
  </si>
  <si>
    <t>광주-일반여객-운송FC</t>
    <phoneticPr fontId="21" type="noConversion"/>
  </si>
  <si>
    <t>1102020102222</t>
  </si>
  <si>
    <t>일반-지급수수료(업무위탁)</t>
    <phoneticPr fontId="21" type="noConversion"/>
  </si>
  <si>
    <t>광주본부 영업처</t>
    <phoneticPr fontId="21" type="noConversion"/>
  </si>
  <si>
    <t>양홍수</t>
    <phoneticPr fontId="21" type="noConversion"/>
  </si>
  <si>
    <t>062-605-2156</t>
    <phoneticPr fontId="21" type="noConversion"/>
  </si>
  <si>
    <t>수도권철도차량정비단 전호원 외주용역</t>
    <phoneticPr fontId="21" type="noConversion"/>
  </si>
  <si>
    <t>지급수수료-업무위탁</t>
    <phoneticPr fontId="21" type="noConversion"/>
  </si>
  <si>
    <t>수도권철도차량정비단
기술계획처</t>
    <phoneticPr fontId="21" type="noConversion"/>
  </si>
  <si>
    <t>925-8234
(031-810-8234)</t>
    <phoneticPr fontId="21" type="noConversion"/>
  </si>
  <si>
    <t>장기계속차수</t>
    <phoneticPr fontId="21" type="noConversion"/>
  </si>
  <si>
    <t>대전충남본부 철도역사(선로전환기, 제초포함) 청소용역 2차수</t>
    <phoneticPr fontId="21" type="noConversion"/>
  </si>
  <si>
    <t>대전충남-일반여객-운송FC</t>
    <phoneticPr fontId="21" type="noConversion"/>
  </si>
  <si>
    <t>대전충남본부 영업처</t>
    <phoneticPr fontId="21" type="noConversion"/>
  </si>
  <si>
    <t>042-259-2470</t>
    <phoneticPr fontId="21" type="noConversion"/>
  </si>
  <si>
    <t>경의선 서울~신촌간 아현 및 의영터널 개량공사 전면책임감리용역(3차)</t>
    <phoneticPr fontId="21" type="noConversion"/>
  </si>
  <si>
    <t>일반개량수탁-수선유지비(공비)</t>
    <phoneticPr fontId="21" type="noConversion"/>
  </si>
  <si>
    <t>경부선 한강교량 A.B선 및 C.D선 내진보강공사 전면책임감리 용역(3차)</t>
    <phoneticPr fontId="21" type="noConversion"/>
  </si>
  <si>
    <t>수도권서부본부 시설처</t>
    <phoneticPr fontId="21" type="noConversion"/>
  </si>
  <si>
    <t>923-3803</t>
    <phoneticPr fontId="21" type="noConversion"/>
  </si>
  <si>
    <t>경인선 부개~부평간 철도횡단 지하차도설치공사 건설사업관리용역(2차)</t>
    <phoneticPr fontId="21" type="noConversion"/>
  </si>
  <si>
    <t>김문복</t>
    <phoneticPr fontId="21" type="noConversion"/>
  </si>
  <si>
    <t>923-3791</t>
    <phoneticPr fontId="21" type="noConversion"/>
  </si>
  <si>
    <t>경부고속선 동대구~부산간 노반구조물 계측설비 유지관리 및 분석용역(2차분)</t>
    <phoneticPr fontId="21" type="noConversion"/>
  </si>
  <si>
    <t>경주시설-시설-고속유지FC</t>
    <phoneticPr fontId="21" type="noConversion"/>
  </si>
  <si>
    <t>조성두</t>
    <phoneticPr fontId="21" type="noConversion"/>
  </si>
  <si>
    <t>054-613-8081</t>
    <phoneticPr fontId="21" type="noConversion"/>
  </si>
  <si>
    <t>서울역구내 선형개량에 따른 전철전력공사 책임감리용역(2차)</t>
    <phoneticPr fontId="21" type="noConversion"/>
  </si>
  <si>
    <t>편정만</t>
    <phoneticPr fontId="21" type="noConversion"/>
  </si>
  <si>
    <t>02-3149-2376</t>
    <phoneticPr fontId="21" type="noConversion"/>
  </si>
  <si>
    <t>충북본부 철도역사(제초포함) 및 선로전환기 청소 용역</t>
    <phoneticPr fontId="21" type="noConversion"/>
  </si>
  <si>
    <t>지급수수료</t>
  </si>
  <si>
    <t>임호창</t>
    <phoneticPr fontId="21" type="noConversion"/>
  </si>
  <si>
    <t>수선유지비(공비)</t>
  </si>
  <si>
    <t>충북전기수탁-유지보수-일반FC</t>
    <phoneticPr fontId="21" type="noConversion"/>
  </si>
  <si>
    <t>수선유지비</t>
  </si>
  <si>
    <t>과천선 선바위역 등 4개역 스크린도어 책임감리용역(2차)</t>
    <phoneticPr fontId="21" type="noConversion"/>
  </si>
  <si>
    <t>수도권서부본부 영등포건축사업소</t>
    <phoneticPr fontId="21" type="noConversion"/>
  </si>
  <si>
    <t>경인선 구일역 서측출입구 신축공사 건설사업관리용역</t>
    <phoneticPr fontId="21" type="noConversion"/>
  </si>
  <si>
    <t>일반수탁-수선유지비(공비)</t>
    <phoneticPr fontId="21" type="noConversion"/>
  </si>
  <si>
    <t>경부고속선 광명집수정 무인경비용역(2차)</t>
    <phoneticPr fontId="21" type="noConversion"/>
  </si>
  <si>
    <t>오송시설-시설-고속유지FC</t>
    <phoneticPr fontId="21" type="noConversion"/>
  </si>
  <si>
    <t>고속유지수탁-수선유지비(공비)</t>
    <phoneticPr fontId="21" type="noConversion"/>
  </si>
  <si>
    <t>오송고속철도시설사무소 건축설비팀</t>
    <phoneticPr fontId="21" type="noConversion"/>
  </si>
  <si>
    <t>043-238-3790</t>
    <phoneticPr fontId="21" type="noConversion"/>
  </si>
  <si>
    <t>오송역 등 162동 철도건축물 및 
부대설비 위탁관리용역(3차)</t>
    <phoneticPr fontId="21" type="noConversion"/>
  </si>
  <si>
    <t>광주본부 철도역사(제초포함) 청소용역(2차)</t>
    <phoneticPr fontId="21" type="noConversion"/>
  </si>
  <si>
    <t>5001643
5001549</t>
    <phoneticPr fontId="21" type="noConversion"/>
  </si>
  <si>
    <t>광주-고속여객-운송FC
광주-일반여객-운송FC</t>
    <phoneticPr fontId="21" type="noConversion"/>
  </si>
  <si>
    <t>1101020102221
1102020102221</t>
    <phoneticPr fontId="21" type="noConversion"/>
  </si>
  <si>
    <t>고속-지급수수요(청소위탁)
일반-지급수수료(청소위탁)</t>
    <phoneticPr fontId="21" type="noConversion"/>
  </si>
  <si>
    <t>이유진</t>
    <phoneticPr fontId="21" type="noConversion"/>
  </si>
  <si>
    <t>062-605-2167</t>
    <phoneticPr fontId="21" type="noConversion"/>
  </si>
  <si>
    <t>광주본부 철도역사(선로전환기) 청소용역(2차)</t>
    <phoneticPr fontId="21" type="noConversion"/>
  </si>
  <si>
    <t>광주-전기-일반유지FC</t>
    <phoneticPr fontId="21" type="noConversion"/>
  </si>
  <si>
    <t>1402020102261</t>
    <phoneticPr fontId="21" type="noConversion"/>
  </si>
  <si>
    <t>광주-시설-일반유지FC</t>
    <phoneticPr fontId="21" type="noConversion"/>
  </si>
  <si>
    <t xml:space="preserve"> 화차 도장, 세척 및 무개화차 차체정비 업무위탁 용역</t>
    <phoneticPr fontId="21" type="noConversion"/>
  </si>
  <si>
    <t>지급수수료-정비위탁</t>
  </si>
  <si>
    <t>대전철도차량정비단 기술계획처</t>
    <phoneticPr fontId="21" type="noConversion"/>
  </si>
  <si>
    <t>박성용</t>
    <phoneticPr fontId="21" type="noConversion"/>
  </si>
  <si>
    <t>042-606-5281</t>
    <phoneticPr fontId="21" type="noConversion"/>
  </si>
  <si>
    <t>대전철도차량정비단 승강기 점검 보수용역</t>
    <phoneticPr fontId="21" type="noConversion"/>
  </si>
  <si>
    <t>지급수수료-기계수선수수료</t>
    <phoneticPr fontId="21" type="noConversion"/>
  </si>
  <si>
    <t>042-606-5282</t>
    <phoneticPr fontId="21" type="noConversion"/>
  </si>
  <si>
    <t>대전철도차량정비단 건축물 및 부대설비 위탁 용역(2차)</t>
    <phoneticPr fontId="21" type="noConversion"/>
  </si>
  <si>
    <t>042-606-5285</t>
    <phoneticPr fontId="21" type="noConversion"/>
  </si>
  <si>
    <t>수도권철도차량정비단 청소용역(2차)</t>
    <phoneticPr fontId="21" type="noConversion"/>
  </si>
  <si>
    <t>지급수수료-청소위탁</t>
    <phoneticPr fontId="21" type="noConversion"/>
  </si>
  <si>
    <t>수도권철도차량정비단
경영인사처</t>
    <phoneticPr fontId="21" type="noConversion"/>
  </si>
  <si>
    <t>925-8208
(031-810-8208)</t>
    <phoneticPr fontId="21" type="noConversion"/>
  </si>
  <si>
    <t>수도권철도차량정비단 경비용역(2차)</t>
    <phoneticPr fontId="21" type="noConversion"/>
  </si>
  <si>
    <t>KOLAS 공인검사기관 인정 획득을 위한 컨설팅 용역</t>
    <phoneticPr fontId="21" type="noConversion"/>
  </si>
  <si>
    <t>HQ</t>
    <phoneticPr fontId="21" type="noConversion"/>
  </si>
  <si>
    <t>지급수수료(기타)</t>
    <phoneticPr fontId="21" type="noConversion"/>
  </si>
  <si>
    <t>연구원 품질인증센터</t>
    <phoneticPr fontId="21" type="noConversion"/>
  </si>
  <si>
    <t>이현근</t>
    <phoneticPr fontId="21" type="noConversion"/>
  </si>
  <si>
    <t>931-5493
(042-606-5493)</t>
    <phoneticPr fontId="21" type="noConversion"/>
  </si>
  <si>
    <t>고속차량 유지보수비 산정 용역</t>
    <phoneticPr fontId="21" type="noConversion"/>
  </si>
  <si>
    <t>연구원-차량-판관FC</t>
    <phoneticPr fontId="21" type="noConversion"/>
  </si>
  <si>
    <t>기술본부 차량기술단 고속차량처</t>
    <phoneticPr fontId="21" type="noConversion"/>
  </si>
  <si>
    <t>주요섭</t>
    <phoneticPr fontId="21" type="noConversion"/>
  </si>
  <si>
    <t>042-615-4390</t>
    <phoneticPr fontId="21" type="noConversion"/>
  </si>
  <si>
    <t>동대구역 철도부지 개발사업부지 감정평가</t>
    <phoneticPr fontId="21" type="noConversion"/>
  </si>
  <si>
    <t>1301020102225</t>
    <phoneticPr fontId="21" type="noConversion"/>
  </si>
  <si>
    <t>사업기획처</t>
    <phoneticPr fontId="21" type="noConversion"/>
  </si>
  <si>
    <t>최미은</t>
    <phoneticPr fontId="21" type="noConversion"/>
  </si>
  <si>
    <t>042-615-4221</t>
    <phoneticPr fontId="21" type="noConversion"/>
  </si>
  <si>
    <t>수도권서부본부 관내 차량사업소 폐기물 처리용역</t>
    <phoneticPr fontId="21" type="noConversion"/>
  </si>
  <si>
    <t>서부-차량-운송FC</t>
    <phoneticPr fontId="21" type="noConversion"/>
  </si>
  <si>
    <t>1201020102225</t>
    <phoneticPr fontId="21" type="noConversion"/>
  </si>
  <si>
    <t>아산배방 상업용지 사업개발 방향마련 자문용역</t>
    <phoneticPr fontId="21" type="noConversion"/>
  </si>
  <si>
    <t>사업개발본부
역사개발처</t>
    <phoneticPr fontId="21" type="noConversion"/>
  </si>
  <si>
    <t>김현수</t>
    <phoneticPr fontId="21" type="noConversion"/>
  </si>
  <si>
    <t>042-615-4232</t>
    <phoneticPr fontId="21" type="noConversion"/>
  </si>
  <si>
    <t>2</t>
    <phoneticPr fontId="21" type="noConversion"/>
  </si>
  <si>
    <t>2014 코레일 지속경영보고서 발간</t>
    <phoneticPr fontId="21" type="noConversion"/>
  </si>
  <si>
    <t>2015</t>
    <phoneticPr fontId="21" type="noConversion"/>
  </si>
  <si>
    <t>9100400</t>
    <phoneticPr fontId="21" type="noConversion"/>
  </si>
  <si>
    <t>1501020202192</t>
    <phoneticPr fontId="21" type="noConversion"/>
  </si>
  <si>
    <t>경영혁신실
창조경영처</t>
    <phoneticPr fontId="21" type="noConversion"/>
  </si>
  <si>
    <t>042-615-3213</t>
    <phoneticPr fontId="21" type="noConversion"/>
  </si>
  <si>
    <t>경부선 대신외 1역 선로전환기 히팅장치 설치 S/W개수용역</t>
    <phoneticPr fontId="21" type="noConversion"/>
  </si>
  <si>
    <t>053-940-2481</t>
    <phoneticPr fontId="21" type="noConversion"/>
  </si>
  <si>
    <t>가야선 주령제2터널 및 경부선 부산진구내 빼수펌프설비 위탁관리용역</t>
    <phoneticPr fontId="21" type="noConversion"/>
  </si>
  <si>
    <t>수탁-수선유지비(공비)</t>
    <phoneticPr fontId="21" type="noConversion"/>
  </si>
  <si>
    <t>천승우</t>
    <phoneticPr fontId="21" type="noConversion"/>
  </si>
  <si>
    <t>051-440-2925</t>
    <phoneticPr fontId="21" type="noConversion"/>
  </si>
  <si>
    <t>경부선 황간-추풍령간 군정천제1교외 14개소 내진보강공사 실시설계용역</t>
    <phoneticPr fontId="21" type="noConversion"/>
  </si>
  <si>
    <t xml:space="preserve">신암천 수해상습지 개선사업 철도교확장 기타공사(4차)에 따른 건설폐기물 위탁처리용역 </t>
    <phoneticPr fontId="21" type="noConversion"/>
  </si>
  <si>
    <t>중부권 내륙화물기지 인입철도 노반시설공사에 따른 하자검사용역(상반기)</t>
    <phoneticPr fontId="21" type="noConversion"/>
  </si>
  <si>
    <t>김홍주</t>
    <phoneticPr fontId="21" type="noConversion"/>
  </si>
  <si>
    <t>931-2469 
(042-259-2469)</t>
    <phoneticPr fontId="21" type="noConversion"/>
  </si>
  <si>
    <t>장항선 개량공사에 따른 노반시설물 하자검사 용역(상반기)</t>
    <phoneticPr fontId="21" type="noConversion"/>
  </si>
  <si>
    <t>이충우</t>
    <phoneticPr fontId="21" type="noConversion"/>
  </si>
  <si>
    <t xml:space="preserve">931-2351
(042-259-2340) </t>
    <phoneticPr fontId="21" type="noConversion"/>
  </si>
  <si>
    <t>대전충남본부 소방정밀점검</t>
    <phoneticPr fontId="21" type="noConversion"/>
  </si>
  <si>
    <t>5001547 외6개</t>
    <phoneticPr fontId="27" type="noConversion"/>
  </si>
  <si>
    <t>대전충남-일반여객-운송FC
대전충남-고속여객-운송FC
대전충남-광역-운송FC
대전충남-화물-운송FC
대전충남-차량-운송FC
인사-운송FC
대전충남-유지보수수탁-시설FC
대전충남-유지보수수탁-전기FC</t>
    <phoneticPr fontId="21" type="noConversion"/>
  </si>
  <si>
    <t xml:space="preserve"> </t>
    <phoneticPr fontId="27" type="noConversion"/>
  </si>
  <si>
    <t>대전충남본부 경영인사처</t>
    <phoneticPr fontId="21" type="noConversion"/>
  </si>
  <si>
    <t>심진호</t>
    <phoneticPr fontId="21" type="noConversion"/>
  </si>
  <si>
    <t>일산선 대곡~대화간 일산3터널 보수보강공사 전면책임감리용역</t>
    <phoneticPr fontId="21" type="noConversion"/>
  </si>
  <si>
    <t>강민성</t>
    <phoneticPr fontId="21" type="noConversion"/>
  </si>
  <si>
    <t>일산선 지축~삼송간 지축고가교 보수보강 실시설계용역</t>
    <phoneticPr fontId="21" type="noConversion"/>
  </si>
  <si>
    <t>전라선 임실-오수역 간 임실터널(복) 하자만료전 정밀점검 용역</t>
    <phoneticPr fontId="21" type="noConversion"/>
  </si>
  <si>
    <t>전북-시설-일반유지FC</t>
    <phoneticPr fontId="21" type="noConversion"/>
  </si>
  <si>
    <t>일반수탁유지-수선유지비(공비)</t>
    <phoneticPr fontId="21" type="noConversion"/>
  </si>
  <si>
    <t>전북본부 시설처</t>
    <phoneticPr fontId="21" type="noConversion"/>
  </si>
  <si>
    <t>063-850-2487</t>
    <phoneticPr fontId="21" type="noConversion"/>
  </si>
  <si>
    <t>전라선 임실-오수역 간 봉천고가교외 1개소 하자만료전 정밀점검 용역</t>
    <phoneticPr fontId="21" type="noConversion"/>
  </si>
  <si>
    <t>한국철도 궤도공사(수도권서부본부 관내) 감독권한 대행 등 건설사업관리용역</t>
    <phoneticPr fontId="21" type="noConversion"/>
  </si>
  <si>
    <t>923-3796</t>
    <phoneticPr fontId="21" type="noConversion"/>
  </si>
  <si>
    <t>강원-전기-일반유지</t>
    <phoneticPr fontId="21" type="noConversion"/>
  </si>
  <si>
    <t>강원본부 전기처</t>
    <phoneticPr fontId="21" type="noConversion"/>
  </si>
  <si>
    <t>경부선 용산역 1,4번홈 PSD 설치에 따른 통신설비 신설공사 실시설계용역</t>
    <phoneticPr fontId="21" type="noConversion"/>
  </si>
  <si>
    <t>김재길</t>
    <phoneticPr fontId="21" type="noConversion"/>
  </si>
  <si>
    <t>02-3149-2382</t>
    <phoneticPr fontId="21" type="noConversion"/>
  </si>
  <si>
    <t>철도빌딩 자동화재탐지설비 개량공사 실시설계 용역</t>
    <phoneticPr fontId="21" type="noConversion"/>
  </si>
  <si>
    <t>서울-전기-자본FC</t>
    <phoneticPr fontId="21" type="noConversion"/>
  </si>
  <si>
    <t>김세원</t>
    <phoneticPr fontId="21" type="noConversion"/>
  </si>
  <si>
    <t>02-3149-2383</t>
    <phoneticPr fontId="21" type="noConversion"/>
  </si>
  <si>
    <t>경부선 용산역 영상감시장치 개량공사 실시설계 용역</t>
    <phoneticPr fontId="21" type="noConversion"/>
  </si>
  <si>
    <t>영동선 분천외 1역 CTC S/W개수용역</t>
    <phoneticPr fontId="21" type="noConversion"/>
  </si>
  <si>
    <t>철도교통관제센터 전기운용부</t>
    <phoneticPr fontId="21" type="noConversion"/>
  </si>
  <si>
    <t>02-2027-7258</t>
    <phoneticPr fontId="21" type="noConversion"/>
  </si>
  <si>
    <t>영동선 승부외 5역 선로전환기 히팅장치 설치
S/W개수용역</t>
    <phoneticPr fontId="21" type="noConversion"/>
  </si>
  <si>
    <t>군포광역시설반 신축공사 설계용역</t>
    <phoneticPr fontId="21" type="noConversion"/>
  </si>
  <si>
    <t>안산선 상록수역 증축공사 설계용역</t>
    <phoneticPr fontId="21" type="noConversion"/>
  </si>
  <si>
    <t>과천선 평촌역 등 7개역 스크린도어 설치 책임감리용역</t>
    <phoneticPr fontId="21" type="noConversion"/>
  </si>
  <si>
    <t>산본역 및 화서역 승강설비 설치공사 설계용역</t>
    <phoneticPr fontId="21" type="noConversion"/>
  </si>
  <si>
    <t>광역-자본FC</t>
    <phoneticPr fontId="21" type="noConversion"/>
  </si>
  <si>
    <t>광역-건물(건중-공비)</t>
    <phoneticPr fontId="21" type="noConversion"/>
  </si>
  <si>
    <t>02-2639-3859</t>
    <phoneticPr fontId="21" type="noConversion"/>
  </si>
  <si>
    <t>안산선 대야미역등 4개역 홈지붕 개량공사 설계용역</t>
    <phoneticPr fontId="21" type="noConversion"/>
  </si>
  <si>
    <t>2015년 전남본부 차량사업소 폐기물 처리용역</t>
    <phoneticPr fontId="21" type="noConversion"/>
  </si>
  <si>
    <t>전남-차량-운송FC</t>
    <phoneticPr fontId="21" type="noConversion"/>
  </si>
  <si>
    <t>차량-지급수수료(기타)</t>
    <phoneticPr fontId="21" type="noConversion"/>
  </si>
  <si>
    <t>전남본부 차량처</t>
    <phoneticPr fontId="21" type="noConversion"/>
  </si>
  <si>
    <t>김정진</t>
    <phoneticPr fontId="21" type="noConversion"/>
  </si>
  <si>
    <t>951-2283
(061-749-2283)</t>
    <phoneticPr fontId="21" type="noConversion"/>
  </si>
  <si>
    <t>2015년 상반기 전라선 율촌-덕양간 소라천교 외 14개소 구조물 하자(정기)점검 용역</t>
    <phoneticPr fontId="21" type="noConversion"/>
  </si>
  <si>
    <t>061-749-2307</t>
    <phoneticPr fontId="21" type="noConversion"/>
  </si>
  <si>
    <t>광주선 극락강-광주간 신안천교 외 1개소 내진성능보강 실시설계용역</t>
    <phoneticPr fontId="21" type="noConversion"/>
  </si>
  <si>
    <t>일반개량수탁-
수선유지비(공비)</t>
    <phoneticPr fontId="21" type="noConversion"/>
  </si>
  <si>
    <t>호남선 목포터널 내 배수펌프 및 환기설비 위탁 관리용역</t>
    <phoneticPr fontId="21" type="noConversion"/>
  </si>
  <si>
    <t>일반유지수탁-
수선유지비(공비)</t>
    <phoneticPr fontId="21" type="noConversion"/>
  </si>
  <si>
    <t>경원선 청량리역 자동안전발판 설치공사 실시설계용역</t>
    <phoneticPr fontId="21" type="noConversion"/>
  </si>
  <si>
    <t>1404020102261</t>
    <phoneticPr fontId="21" type="noConversion"/>
  </si>
  <si>
    <t>수도권동부본부 시설처</t>
    <phoneticPr fontId="21" type="noConversion"/>
  </si>
  <si>
    <t>경원선 왕십리구내 철도횡단 하수박수 설치공사 전면책임감리용역</t>
    <phoneticPr fontId="21" type="noConversion"/>
  </si>
  <si>
    <t>1401020102261</t>
    <phoneticPr fontId="21" type="noConversion"/>
  </si>
  <si>
    <t>경원선 왕십리구내 철도횡단 하수박수 설치공사 폐기물처리용역</t>
    <phoneticPr fontId="21" type="noConversion"/>
  </si>
  <si>
    <t>2015년 수도권동부본부 5개차량사업소 폐기물위탁처리 용역</t>
    <phoneticPr fontId="21" type="noConversion"/>
  </si>
  <si>
    <t>수도권동부본부 차량처</t>
    <phoneticPr fontId="21" type="noConversion"/>
  </si>
  <si>
    <t>분당선 터널 전력케이블 난연화 공사 실시설계 용역</t>
    <phoneticPr fontId="21" type="noConversion"/>
  </si>
  <si>
    <t>수도권동부본부 전기처</t>
    <phoneticPr fontId="21" type="noConversion"/>
  </si>
  <si>
    <t>경원선 회룡역 남부출입구 설치에 따른 통신설비 신설공사 실시설계용역</t>
    <phoneticPr fontId="21" type="noConversion"/>
  </si>
  <si>
    <t>대전정비단 소독실시</t>
    <phoneticPr fontId="21" type="noConversion"/>
  </si>
  <si>
    <t>지급수수료-기타</t>
    <phoneticPr fontId="27" type="noConversion"/>
  </si>
  <si>
    <t>이운용</t>
    <phoneticPr fontId="21" type="noConversion"/>
  </si>
  <si>
    <t>042-606-5298</t>
    <phoneticPr fontId="21" type="noConversion"/>
  </si>
  <si>
    <t>2015년도 사업장폐기물 위탁처리용역(제천지역)</t>
    <phoneticPr fontId="21" type="noConversion"/>
  </si>
  <si>
    <t>042-606-5249</t>
    <phoneticPr fontId="21" type="noConversion"/>
  </si>
  <si>
    <t>역무자동화설비 역단위전산기 등 S/W 개수 용역</t>
    <phoneticPr fontId="21" type="noConversion"/>
  </si>
  <si>
    <t>서울정보-광역-운송FC</t>
    <phoneticPr fontId="21" type="noConversion"/>
  </si>
  <si>
    <t>광역-수선유지비(공비)</t>
    <phoneticPr fontId="21" type="noConversion"/>
  </si>
  <si>
    <t>서울정보통신사무소 역무자동팀</t>
    <phoneticPr fontId="21" type="noConversion"/>
  </si>
  <si>
    <t>인재개발원 교육용 절연사다리차 구입</t>
    <phoneticPr fontId="21" type="noConversion"/>
  </si>
  <si>
    <t>인재-인사-자본FC</t>
    <phoneticPr fontId="21" type="noConversion"/>
  </si>
  <si>
    <t>150103013101</t>
    <phoneticPr fontId="21" type="noConversion"/>
  </si>
  <si>
    <t>공기구비품-직접취득</t>
    <phoneticPr fontId="21" type="noConversion"/>
  </si>
  <si>
    <t>인재개발원</t>
    <phoneticPr fontId="21" type="noConversion"/>
  </si>
  <si>
    <t>이종훈</t>
    <phoneticPr fontId="21" type="noConversion"/>
  </si>
  <si>
    <t>031-460-4366</t>
    <phoneticPr fontId="21" type="noConversion"/>
  </si>
  <si>
    <t>서울역 선형개량 및 승강장개량 기타공사 건설사업관리용역</t>
    <phoneticPr fontId="21" type="noConversion"/>
  </si>
  <si>
    <t>02-3149-2336</t>
    <phoneticPr fontId="21" type="noConversion"/>
  </si>
  <si>
    <t>경부선 서정리~평택간 철도횡단 지하차도설치공사 건설사업관리용역(1차)</t>
    <phoneticPr fontId="21" type="noConversion"/>
  </si>
  <si>
    <t>923-3804</t>
    <phoneticPr fontId="21" type="noConversion"/>
  </si>
  <si>
    <t>안산선 오이도~시흥차량기지간 철도횡단 지하차도확장 공사 건설사업관리용역(1차)</t>
    <phoneticPr fontId="21" type="noConversion"/>
  </si>
  <si>
    <t xml:space="preserve"> 대전정비단(제천) 화차 중정비 외주용역</t>
    <phoneticPr fontId="21" type="noConversion"/>
  </si>
  <si>
    <t>지급수수료-정비위탁</t>
    <phoneticPr fontId="21" type="noConversion"/>
  </si>
  <si>
    <t>김완종</t>
    <phoneticPr fontId="21" type="noConversion"/>
  </si>
  <si>
    <t>042-606-5279</t>
    <phoneticPr fontId="21" type="noConversion"/>
  </si>
  <si>
    <t xml:space="preserve"> 대전정비단 객차 중정비 장치별 외주용역</t>
    <phoneticPr fontId="21" type="noConversion"/>
  </si>
  <si>
    <t>이상웅</t>
    <phoneticPr fontId="21" type="noConversion"/>
  </si>
  <si>
    <t>042-606-5277</t>
    <phoneticPr fontId="21" type="noConversion"/>
  </si>
  <si>
    <t>수도권철도차량정비단 시설장비 유지보수 용역</t>
    <phoneticPr fontId="21" type="noConversion"/>
  </si>
  <si>
    <t>신암천 수해상습지 개선사업 철도교확장 기타공사 전면책임감리용역(4차)</t>
    <phoneticPr fontId="21" type="noConversion"/>
  </si>
  <si>
    <t xml:space="preserve">경부선 천안역구내 동서지하차도 설치공사 전면책임감리용역(5차) </t>
    <phoneticPr fontId="21" type="noConversion"/>
  </si>
  <si>
    <t>추희창</t>
    <phoneticPr fontId="21" type="noConversion"/>
  </si>
  <si>
    <t>충북선 청주-오근장간 상신지하차도 설치공사 전면책임감리용역(2차)</t>
    <phoneticPr fontId="21" type="noConversion"/>
  </si>
  <si>
    <t xml:space="preserve">931-2356
(042-259-2356) </t>
    <phoneticPr fontId="21" type="noConversion"/>
  </si>
  <si>
    <t>경부선 신길역외 3개역사 승강장안전시스템 유지보수용역(2차)</t>
    <phoneticPr fontId="21" type="noConversion"/>
  </si>
  <si>
    <t>923-3789</t>
    <phoneticPr fontId="21" type="noConversion"/>
  </si>
  <si>
    <t>서울역 선형개량에 따른 전자연동장치 SW개수 기타용역(2차)</t>
    <phoneticPr fontId="21" type="noConversion"/>
  </si>
  <si>
    <t>임지혁</t>
    <phoneticPr fontId="21" type="noConversion"/>
  </si>
  <si>
    <t>서울역 선형개량에 따른 신호설비 개량 기타공사 책임감리 용역(2차)</t>
    <phoneticPr fontId="21" type="noConversion"/>
  </si>
  <si>
    <t>경인선 구일역 서측출입구 신축공사 건설폐기물처리용역</t>
    <phoneticPr fontId="21" type="noConversion"/>
  </si>
  <si>
    <t>괴동역 레일화차 운송용역</t>
    <phoneticPr fontId="21" type="noConversion"/>
  </si>
  <si>
    <t>시설-일반유지FC</t>
    <phoneticPr fontId="21" type="noConversion"/>
  </si>
  <si>
    <t>선로관리처</t>
    <phoneticPr fontId="21" type="noConversion"/>
  </si>
  <si>
    <t>김남건</t>
    <phoneticPr fontId="21" type="noConversion"/>
  </si>
  <si>
    <t>042-615-4497</t>
    <phoneticPr fontId="21" type="noConversion"/>
  </si>
  <si>
    <t>업무지원포털 구축</t>
    <phoneticPr fontId="21" type="noConversion"/>
  </si>
  <si>
    <t>협상형 계약</t>
    <phoneticPr fontId="21" type="noConversion"/>
  </si>
  <si>
    <t>기획-자본FC</t>
    <phoneticPr fontId="21" type="noConversion"/>
  </si>
  <si>
    <t>본사-개발비(직접취득)</t>
    <phoneticPr fontId="21" type="noConversion"/>
  </si>
  <si>
    <t>기획조정실 정보기획처</t>
    <phoneticPr fontId="21" type="noConversion"/>
  </si>
  <si>
    <t>이찬경</t>
    <phoneticPr fontId="21" type="noConversion"/>
  </si>
  <si>
    <t>042-615-4312</t>
    <phoneticPr fontId="21" type="noConversion"/>
  </si>
  <si>
    <t>2015년 궤도기계작업구간 전차선로 조정보수용역</t>
    <phoneticPr fontId="21" type="noConversion"/>
  </si>
  <si>
    <t>대구-전기-일반유지FC</t>
    <phoneticPr fontId="21" type="noConversion"/>
  </si>
  <si>
    <t>김종찬</t>
    <phoneticPr fontId="21" type="noConversion"/>
  </si>
  <si>
    <t>3</t>
    <phoneticPr fontId="21" type="noConversion"/>
  </si>
  <si>
    <t>2015 코레일 서비스 모니터링</t>
    <phoneticPr fontId="21" type="noConversion"/>
  </si>
  <si>
    <t>1501020202225</t>
    <phoneticPr fontId="21" type="noConversion"/>
  </si>
  <si>
    <t>경영혁신실
고객서비스처</t>
    <phoneticPr fontId="21" type="noConversion"/>
  </si>
  <si>
    <t>042-615-3237</t>
    <phoneticPr fontId="21" type="noConversion"/>
  </si>
  <si>
    <t>표준안내방송시스템 재구축</t>
    <phoneticPr fontId="21" type="noConversion"/>
  </si>
  <si>
    <t>경부선 지천역 연동장치 s/w개수용역</t>
    <phoneticPr fontId="21" type="noConversion"/>
  </si>
  <si>
    <t>2014년 상반기 경전선 진례고가 외 20개소 하자검사 용역(정기점검)</t>
    <phoneticPr fontId="21" type="noConversion"/>
  </si>
  <si>
    <t>김봉찬</t>
    <phoneticPr fontId="21" type="noConversion"/>
  </si>
  <si>
    <t>051-440-2965</t>
    <phoneticPr fontId="21" type="noConversion"/>
  </si>
  <si>
    <t>경북선 점촌-개포간 금강교량 외 4개소 내진성능 보강공사 실시설계용역</t>
    <phoneticPr fontId="21" type="noConversion"/>
  </si>
  <si>
    <t>054-639-2262</t>
    <phoneticPr fontId="21" type="noConversion"/>
  </si>
  <si>
    <t>경부선 증약터널(상하) 및 진평터널(상) 보수보강공사에 따른 전면책임감리용역</t>
    <phoneticPr fontId="21" type="noConversion"/>
  </si>
  <si>
    <t>호남선 사진포터널(복)외 2개소 보수보강공사에 따른 전면책임감리용역</t>
    <phoneticPr fontId="21" type="noConversion"/>
  </si>
  <si>
    <t>시설작업에 따른 전차선로 조정보수용역</t>
    <phoneticPr fontId="21" type="noConversion"/>
  </si>
  <si>
    <t>대전충남본부 전기처</t>
    <phoneticPr fontId="21" type="noConversion"/>
  </si>
  <si>
    <t>김윤호</t>
    <phoneticPr fontId="21" type="noConversion"/>
  </si>
  <si>
    <t>042-259-2295</t>
    <phoneticPr fontId="21" type="noConversion"/>
  </si>
  <si>
    <t>전차선로 유지보수 지장건널목 감시원 배치</t>
    <phoneticPr fontId="21" type="noConversion"/>
  </si>
  <si>
    <t>전차선로 지장수목제거 용역</t>
    <phoneticPr fontId="21" type="noConversion"/>
  </si>
  <si>
    <t>일산선 대화역 등 3개역 승강장 안전문 감리용역</t>
    <phoneticPr fontId="21" type="noConversion"/>
  </si>
  <si>
    <t>이재학</t>
    <phoneticPr fontId="21" type="noConversion"/>
  </si>
  <si>
    <t>호남선 신태인-정읍역간 동진강(상)외 3개소 보수공사 실시설계용역</t>
    <phoneticPr fontId="21" type="noConversion"/>
  </si>
  <si>
    <t>063-850-2480</t>
    <phoneticPr fontId="21" type="noConversion"/>
  </si>
  <si>
    <t>과천선 금정-범계간 상선 궤도구조(도상)개량 기타공사에 따른 건설폐기물처리용역</t>
    <phoneticPr fontId="21" type="noConversion"/>
  </si>
  <si>
    <t>경부선 구로~금천구청간 11.824km부근 외 3개소 구로지하차도 내진보강공사 실시설계용역</t>
    <phoneticPr fontId="21" type="noConversion"/>
  </si>
  <si>
    <t>영동선 고사리-마차리간 오십천제18교량외 14개소 내진성능보강 실시설계용역</t>
    <phoneticPr fontId="21" type="noConversion"/>
  </si>
  <si>
    <t>강원본부 시설처</t>
    <phoneticPr fontId="21" type="noConversion"/>
  </si>
  <si>
    <t>033-520-2315</t>
    <phoneticPr fontId="21" type="noConversion"/>
  </si>
  <si>
    <t>영동선 정동진-안인간 성계터널외 1개소 단면보강공사 감독 권한대행 등 건설사업관리용역</t>
    <phoneticPr fontId="21" type="noConversion"/>
  </si>
  <si>
    <t>영동선 신기-상정간 오십천제10교량외 16개소 교측보도설치 실시설계용역</t>
    <phoneticPr fontId="21" type="noConversion"/>
  </si>
  <si>
    <t>묵호항선 묵호외 1역 선로전환기 히팅장치 설치 S/W개수용역</t>
    <phoneticPr fontId="21" type="noConversion"/>
  </si>
  <si>
    <t>강원-전기-일반철도개량수탁</t>
    <phoneticPr fontId="21" type="noConversion"/>
  </si>
  <si>
    <t>2015년도 상반기 경부고속선 동대구-울산(상하)간 고모터널외 47개 구조물 하자(정기)및 정밀점검 용역</t>
    <phoneticPr fontId="21" type="noConversion"/>
  </si>
  <si>
    <t>경주시설-시설-고속개량FC</t>
    <phoneticPr fontId="21" type="noConversion"/>
  </si>
  <si>
    <t>945-8082</t>
    <phoneticPr fontId="21" type="noConversion"/>
  </si>
  <si>
    <t>2015년도 상반기 경부고속선 신경주-부산(상하)간 전읍터널외 45개 구조물 하자(정기)및 정밀점검 용역</t>
    <phoneticPr fontId="21" type="noConversion"/>
  </si>
  <si>
    <t>경북본부 관내 전차선로 지장수목제거 용역</t>
    <phoneticPr fontId="21" type="noConversion"/>
  </si>
  <si>
    <t>경북-전기-일반유지FC</t>
    <phoneticPr fontId="21" type="noConversion"/>
  </si>
  <si>
    <t>2015년 충북본부 관내 시설작업에 따른 전차선로 조정보수용역</t>
    <phoneticPr fontId="21" type="noConversion"/>
  </si>
  <si>
    <t xml:space="preserve"> 일반 </t>
    <phoneticPr fontId="21" type="noConversion"/>
  </si>
  <si>
    <t>충북-전기-일반유지FC</t>
    <phoneticPr fontId="21" type="noConversion"/>
  </si>
  <si>
    <t>중앙선 삼곡외 2역 선로전환기 히팅장치 설치 S/W개수용역</t>
    <phoneticPr fontId="21" type="noConversion"/>
  </si>
  <si>
    <t>이강만</t>
    <phoneticPr fontId="21" type="noConversion"/>
  </si>
  <si>
    <t>제천차량사업소 유류저상시설 개량공사 건설폐기물 처리용역</t>
    <phoneticPr fontId="21" type="noConversion"/>
  </si>
  <si>
    <t>충북본부 차량처</t>
    <phoneticPr fontId="21" type="noConversion"/>
  </si>
  <si>
    <t>권순택</t>
    <phoneticPr fontId="21" type="noConversion"/>
  </si>
  <si>
    <t>043-641-2273</t>
    <phoneticPr fontId="21" type="noConversion"/>
  </si>
  <si>
    <t>산본역 등 3역 승강설비 설치공사 감리용역(노량진,화서역)</t>
    <phoneticPr fontId="21" type="noConversion"/>
  </si>
  <si>
    <t xml:space="preserve">경인선 인천역 개량공사 설계용역 </t>
    <phoneticPr fontId="21" type="noConversion"/>
  </si>
  <si>
    <t>경부고속선 금천구청-광명간 2015년도 직결선터널외 5개 구조물 정밀안전진단용역</t>
    <phoneticPr fontId="21" type="noConversion"/>
  </si>
  <si>
    <t>오송고속철도시설사무소 토목팀</t>
    <phoneticPr fontId="21" type="noConversion"/>
  </si>
  <si>
    <t>경부고속선 광명-천안아산간 2015년도 쌍암교외 6개 구조물 정밀안전진단용역</t>
    <phoneticPr fontId="21" type="noConversion"/>
  </si>
  <si>
    <t>경부고속선 천안아산-오송간 2015년도 배방교외 2개 구조물 정밀안전진단용역</t>
    <phoneticPr fontId="21" type="noConversion"/>
  </si>
  <si>
    <t>김영훈</t>
    <phoneticPr fontId="21" type="noConversion"/>
  </si>
  <si>
    <t>경부고속선 천안아산-오송간 2015년도 고등교외 4개 구조물 정밀안전진단용역</t>
    <phoneticPr fontId="21" type="noConversion"/>
  </si>
  <si>
    <t>경부고속선 천안아산-오송간 2015년도 노장1교외 8개 구조물 정밀안전진단용역</t>
    <phoneticPr fontId="21" type="noConversion"/>
  </si>
  <si>
    <t>경부고속선 오송-대전간 2015년도 오송교외 5개 구조물 정밀안전진단용역</t>
    <phoneticPr fontId="21" type="noConversion"/>
  </si>
  <si>
    <t>경부고속선 천안아산-대전간 2015년도 운주터널외 1개 구조물 정밀안전진단용역</t>
    <phoneticPr fontId="21" type="noConversion"/>
  </si>
  <si>
    <t>경부고속선 광명-대전간 2015년도 상반기 일직터널외 36개 구조물 정기 및 정밀점검용역</t>
    <phoneticPr fontId="21" type="noConversion"/>
  </si>
  <si>
    <t>경부고속선 천안아산-김천구미간 2015년도 상반기 군량교외 47개 구조물 정기 및 정밀점검용역</t>
    <phoneticPr fontId="21" type="noConversion"/>
  </si>
  <si>
    <t>경부고속선 대전-동대구간 2015년도 상반기 태화고가외 33개 구조물 정기 및 정밀점검용역</t>
    <phoneticPr fontId="21" type="noConversion"/>
  </si>
  <si>
    <t>KTMSYS 유지보수 용역</t>
    <phoneticPr fontId="21" type="noConversion"/>
  </si>
  <si>
    <t>오송고속철도시설사무소 시설팀</t>
    <phoneticPr fontId="21" type="noConversion"/>
  </si>
  <si>
    <t>강인석</t>
    <phoneticPr fontId="21" type="noConversion"/>
  </si>
  <si>
    <t>043-249-8612</t>
    <phoneticPr fontId="21" type="noConversion"/>
  </si>
  <si>
    <t>경부고속철도 오송기지 폐기물 처리용역</t>
    <phoneticPr fontId="21" type="noConversion"/>
  </si>
  <si>
    <t>경부고속철도 영동기지 폐기물 처리용역</t>
    <phoneticPr fontId="21" type="noConversion"/>
  </si>
  <si>
    <t>경부고속철도 김천기지 폐기물 처리용역</t>
    <phoneticPr fontId="21" type="noConversion"/>
  </si>
  <si>
    <t>경부고속철도 약목기지 폐기물 처리용역</t>
    <phoneticPr fontId="21" type="noConversion"/>
  </si>
  <si>
    <t>전라선 건설사업발생(재활용) PC침목 운송 용역</t>
    <phoneticPr fontId="21" type="noConversion"/>
  </si>
  <si>
    <t>전남-시설-일반유지FC</t>
    <phoneticPr fontId="21" type="noConversion"/>
  </si>
  <si>
    <t>061-749-2303</t>
    <phoneticPr fontId="21" type="noConversion"/>
  </si>
  <si>
    <t>전라선 섬진강제2 외 28개소 정밀점검 용역</t>
    <phoneticPr fontId="21" type="noConversion"/>
  </si>
  <si>
    <t>호남선 노안외 2역 히팅장치 설치 S/W개수용역</t>
    <phoneticPr fontId="21" type="noConversion"/>
  </si>
  <si>
    <t>062-605-2230</t>
    <phoneticPr fontId="21" type="noConversion"/>
  </si>
  <si>
    <t>경원선 회룡남부역 신축에 따른 전력설비 신설공사 실시설계용역</t>
    <phoneticPr fontId="21" type="noConversion"/>
  </si>
  <si>
    <t>동부-시설-국고편익자본FC</t>
    <phoneticPr fontId="21" type="noConversion"/>
  </si>
  <si>
    <t>인재개발원 KTX-산천 PTS구축</t>
    <phoneticPr fontId="21" type="noConversion"/>
  </si>
  <si>
    <t>150103019002</t>
    <phoneticPr fontId="21" type="noConversion"/>
  </si>
  <si>
    <t>기타유형자산-건중공비</t>
    <phoneticPr fontId="21" type="noConversion"/>
  </si>
  <si>
    <t>장영태</t>
    <phoneticPr fontId="21" type="noConversion"/>
  </si>
  <si>
    <t>031-460-4415</t>
    <phoneticPr fontId="21" type="noConversion"/>
  </si>
  <si>
    <t>경원선 도봉산역사 신축공사(토목)계측기 설치 용역 2차</t>
    <phoneticPr fontId="21" type="noConversion"/>
  </si>
  <si>
    <t>경원선 도봉산역사 신축공사(토목)계측기 설치 폐기물처리용역 2차</t>
    <phoneticPr fontId="21" type="noConversion"/>
  </si>
  <si>
    <t>2015년 경부선 아포~상동간 전차선로 지장수목 제거용역</t>
    <phoneticPr fontId="21" type="noConversion"/>
  </si>
  <si>
    <t>기록관리시스템 기능 개선</t>
    <phoneticPr fontId="21" type="noConversion"/>
  </si>
  <si>
    <t>본사-기타유형자산(직접취득)
본사-개발비(직접취득)
본사-소프트웨어(직접취득)</t>
    <phoneticPr fontId="21" type="noConversion"/>
  </si>
  <si>
    <t>경부선 벌연천교량외 1개소 내진보강공사 
실시설계용역</t>
    <phoneticPr fontId="21" type="noConversion"/>
  </si>
  <si>
    <t>김칠형</t>
    <phoneticPr fontId="21" type="noConversion"/>
  </si>
  <si>
    <t>051-440-2922</t>
    <phoneticPr fontId="21" type="noConversion"/>
  </si>
  <si>
    <t>경전선 하동~진상간 섬진강교량 및 유수천교량 정밀안전진단</t>
    <phoneticPr fontId="21" type="noConversion"/>
  </si>
  <si>
    <t>유진석</t>
    <phoneticPr fontId="21" type="noConversion"/>
  </si>
  <si>
    <t>051-440-2140</t>
    <phoneticPr fontId="21" type="noConversion"/>
  </si>
  <si>
    <t>경전선 횡천-하동간 이명터널 및 정곡터널 정밀안전진단</t>
    <phoneticPr fontId="21" type="noConversion"/>
  </si>
  <si>
    <t>가야선 가야-사상간 주령제2터널 정밀안전진단</t>
    <phoneticPr fontId="21" type="noConversion"/>
  </si>
  <si>
    <t>2015년 상반기 장항선 군산-대야역 간 개정고가교량외 3개소 하자(정기)검사 용역</t>
    <phoneticPr fontId="21" type="noConversion"/>
  </si>
  <si>
    <t>호남선 신태인역 홈지붕 석면함유 마감재 교체공사 폐기물처리 용역</t>
    <phoneticPr fontId="21" type="noConversion"/>
  </si>
  <si>
    <t>양영진</t>
    <phoneticPr fontId="21" type="noConversion"/>
  </si>
  <si>
    <t>063-850-2483</t>
    <phoneticPr fontId="21" type="noConversion"/>
  </si>
  <si>
    <t>호남선 신태인역 홈지붕 석면함유 마감재 교체공사 감리용역</t>
    <phoneticPr fontId="21" type="noConversion"/>
  </si>
  <si>
    <t>익산승무원숙사 석면함유마감재 교체공사 폐기물처리용역</t>
    <phoneticPr fontId="21" type="noConversion"/>
  </si>
  <si>
    <t>전북-일반여객-자본FC</t>
    <phoneticPr fontId="21" type="noConversion"/>
  </si>
  <si>
    <t>일반-수선유지비(공비)</t>
    <phoneticPr fontId="21" type="noConversion"/>
  </si>
  <si>
    <t>이상호</t>
    <phoneticPr fontId="21" type="noConversion"/>
  </si>
  <si>
    <t>063-850-2485</t>
    <phoneticPr fontId="21" type="noConversion"/>
  </si>
  <si>
    <t>2015년 상반기 영동선 동백산-도계간 솔안터널외 13개소 구조물 하자(정기)점검용역</t>
    <phoneticPr fontId="21" type="noConversion"/>
  </si>
  <si>
    <t>최창훈</t>
    <phoneticPr fontId="21" type="noConversion"/>
  </si>
  <si>
    <t>2015년 충북본부 관내 전차선로 지장수목용역</t>
    <phoneticPr fontId="21" type="noConversion"/>
  </si>
  <si>
    <t>임영동</t>
    <phoneticPr fontId="21" type="noConversion"/>
  </si>
  <si>
    <t>043-641-2370</t>
    <phoneticPr fontId="21" type="noConversion"/>
  </si>
  <si>
    <t>수인선 월곶역 등 11개역 하자검사용역(상반기)</t>
    <phoneticPr fontId="21" type="noConversion"/>
  </si>
  <si>
    <t>전라선 괴목-개운간 병풍터널 정밀안전진단 용역</t>
    <phoneticPr fontId="21" type="noConversion"/>
  </si>
  <si>
    <t>분당선 지하구간 전차선로용 애자  청소용역</t>
    <phoneticPr fontId="21" type="noConversion"/>
  </si>
  <si>
    <t>동부-전기-일반유지FC</t>
    <phoneticPr fontId="21" type="noConversion"/>
  </si>
  <si>
    <t>분당선 선릉외 2역 CTC S/W개수용역</t>
    <phoneticPr fontId="21" type="noConversion"/>
  </si>
  <si>
    <t>분당선 속도향상 ATC개수 용역</t>
    <phoneticPr fontId="21" type="noConversion"/>
  </si>
  <si>
    <t>공덕식</t>
    <phoneticPr fontId="21" type="noConversion"/>
  </si>
  <si>
    <t>02-3299-7937</t>
    <phoneticPr fontId="21" type="noConversion"/>
  </si>
  <si>
    <t>경원선 청량리외 8역 선로전환기 히팅장치 설치 S/W개수용역</t>
    <phoneticPr fontId="21" type="noConversion"/>
  </si>
  <si>
    <t>분당선 죽전역 등 19개역 상반기 정기하자점검 용역</t>
    <phoneticPr fontId="21" type="noConversion"/>
  </si>
  <si>
    <t>임상은</t>
    <phoneticPr fontId="21" type="noConversion"/>
  </si>
  <si>
    <t>부산경남본부 부산역,태화강역,진영역,부산신항역,진주역,반성역 오수처리시설 위탁관리용역</t>
    <phoneticPr fontId="21" type="noConversion"/>
  </si>
  <si>
    <t>부산경남본부 영업처</t>
    <phoneticPr fontId="21" type="noConversion"/>
  </si>
  <si>
    <t>민병철</t>
    <phoneticPr fontId="21" type="noConversion"/>
  </si>
  <si>
    <t>941-2376</t>
    <phoneticPr fontId="21" type="noConversion"/>
  </si>
  <si>
    <t>수도권철도차량정비단 소방시설 작동기능점검</t>
    <phoneticPr fontId="21" type="noConversion"/>
  </si>
  <si>
    <t>윤강숙</t>
    <phoneticPr fontId="21" type="noConversion"/>
  </si>
  <si>
    <t>925-8364
(031-810-8364)</t>
    <phoneticPr fontId="21" type="noConversion"/>
  </si>
  <si>
    <t xml:space="preserve">경부선 청도-상동간 유천강제1 외 20개소 정밀점검 용역 </t>
    <phoneticPr fontId="21" type="noConversion"/>
  </si>
  <si>
    <t xml:space="preserve">동해남부선 월내-남창간 마근터널 외 12개소 정밀점검 용역 </t>
    <phoneticPr fontId="21" type="noConversion"/>
  </si>
  <si>
    <t>경부선 대전-세천(상하) 구정리터널 도상개량공사 실시설계 용역</t>
    <phoneticPr fontId="21" type="noConversion"/>
  </si>
  <si>
    <t>일산선 대곡-대화간 일산3터널 정밀안전진단용역</t>
    <phoneticPr fontId="21" type="noConversion"/>
  </si>
  <si>
    <t>서울-시설-일반유지FC</t>
    <phoneticPr fontId="21" type="noConversion"/>
  </si>
  <si>
    <t>02-3149-2342</t>
    <phoneticPr fontId="21" type="noConversion"/>
  </si>
  <si>
    <t>용역</t>
    <phoneticPr fontId="21" type="noConversion"/>
  </si>
  <si>
    <t>일산선 지축-삼송간 지축고가교 정밀안전진단용역</t>
    <phoneticPr fontId="21" type="noConversion"/>
  </si>
  <si>
    <t>서울-시설-일반유지FC</t>
    <phoneticPr fontId="21" type="noConversion"/>
  </si>
  <si>
    <t>일산선 삼송-대화간 원당고가교 정밀안전진단용역</t>
    <phoneticPr fontId="21" type="noConversion"/>
  </si>
  <si>
    <t>경부선 서울-용산간 원효가도교 정밀안전진단용역</t>
    <phoneticPr fontId="21" type="noConversion"/>
  </si>
  <si>
    <t>경의선 수색역외 16개역 상반기 정기하자검사 용역</t>
    <phoneticPr fontId="21" type="noConversion"/>
  </si>
  <si>
    <t>과천선 금정~남태령간 과천터널 정밀안전진단용역</t>
    <phoneticPr fontId="21" type="noConversion"/>
  </si>
  <si>
    <t>경부선 한강교량 A,B선 정밀안전진단용역</t>
    <phoneticPr fontId="21" type="noConversion"/>
  </si>
  <si>
    <t>안산선 신길온천-오이도 군자고가교 정밀안전진단용역</t>
    <phoneticPr fontId="21" type="noConversion"/>
  </si>
  <si>
    <t>경북본부 관내 시설2종기계작업에 따른 
전차선로 조정보수 용역</t>
    <phoneticPr fontId="21" type="noConversion"/>
  </si>
  <si>
    <t>안산선 대야미역등 4개역 홈지붕 개량공사 감리용역</t>
    <phoneticPr fontId="21" type="noConversion"/>
  </si>
  <si>
    <t>2015년 상반기 중앙선 용문-지평간 흑천교 외 21개소 하자 및 하자만료전점검 용역</t>
    <phoneticPr fontId="21" type="noConversion"/>
  </si>
  <si>
    <t>2015년 상반기 중앙선 아신-오빈간 옥천고가 외 20개소 하자검검 용역</t>
    <phoneticPr fontId="21" type="noConversion"/>
  </si>
  <si>
    <t>2015년 상반기 중앙선 회기-중랑간 회기고가 외 13개소 하자 및 하자만료전점검 용역</t>
    <phoneticPr fontId="21" type="noConversion"/>
  </si>
  <si>
    <t>2015년 하반기 중앙선 용문-지평간 흑천교 외 21개소 하자 및 하자만료전점검 용역</t>
    <phoneticPr fontId="21" type="noConversion"/>
  </si>
  <si>
    <t>2015년 하반기 중앙선 아신-오빈간 옥천고가 외 20개소 하자검검 용역</t>
    <phoneticPr fontId="21" type="noConversion"/>
  </si>
  <si>
    <t>2015년 하반기 중앙선 회기-중랑간 회기고가 외 13개소 하자 및 하자만료전점검 용역</t>
    <phoneticPr fontId="21" type="noConversion"/>
  </si>
  <si>
    <t>경춘선 굴봉산-백양리 경강터널 정밀안전진단 용역</t>
    <phoneticPr fontId="21" type="noConversion"/>
  </si>
  <si>
    <t>분당선 정자-죽전간 분당터널 정밀안전진단 용역</t>
    <phoneticPr fontId="21" type="noConversion"/>
  </si>
  <si>
    <t>동부-시설-일반유지FC</t>
    <phoneticPr fontId="21" type="noConversion"/>
  </si>
  <si>
    <t>대전정비단 소방정밀점검및 작동기능시험</t>
    <phoneticPr fontId="21" type="noConversion"/>
  </si>
  <si>
    <t>지급수수료-업무위탁</t>
    <phoneticPr fontId="27" type="noConversion"/>
  </si>
  <si>
    <t>이중기</t>
    <phoneticPr fontId="21" type="noConversion"/>
  </si>
  <si>
    <t>042-606-5251</t>
    <phoneticPr fontId="21" type="noConversion"/>
  </si>
  <si>
    <t>차세대 KOVIS 구축</t>
    <phoneticPr fontId="21" type="noConversion"/>
  </si>
  <si>
    <t>-</t>
  </si>
  <si>
    <t>오승흔</t>
    <phoneticPr fontId="21" type="noConversion"/>
  </si>
  <si>
    <t>042-615-4311</t>
    <phoneticPr fontId="21" type="noConversion"/>
  </si>
  <si>
    <t>인재개발원 교육기가재 수선유지 용역</t>
    <phoneticPr fontId="21" type="noConversion"/>
  </si>
  <si>
    <t>인재-인사-판관FC</t>
    <phoneticPr fontId="21" type="noConversion"/>
  </si>
  <si>
    <t>150102020218</t>
    <phoneticPr fontId="21" type="noConversion"/>
  </si>
  <si>
    <t>부서활동비
(비품수리비)</t>
    <phoneticPr fontId="21" type="noConversion"/>
  </si>
  <si>
    <t>박찬홍</t>
    <phoneticPr fontId="21" type="noConversion"/>
  </si>
  <si>
    <t>031-460-4620</t>
    <phoneticPr fontId="21" type="noConversion"/>
  </si>
  <si>
    <t>2015년도 역사(제초포함) 및 선로전환기 청소용역(2차)</t>
    <phoneticPr fontId="21" type="noConversion"/>
  </si>
  <si>
    <t>정민수</t>
    <phoneticPr fontId="21" type="noConversion"/>
  </si>
  <si>
    <t>941-2883</t>
    <phoneticPr fontId="21" type="noConversion"/>
  </si>
  <si>
    <t>신용카드 직결시스템 구축</t>
    <phoneticPr fontId="21" type="noConversion"/>
  </si>
  <si>
    <t>김태광</t>
    <phoneticPr fontId="21" type="noConversion"/>
  </si>
  <si>
    <t>042-615-4304</t>
    <phoneticPr fontId="21" type="noConversion"/>
  </si>
  <si>
    <r>
      <t>빅데이터 분석</t>
    </r>
    <r>
      <rPr>
        <sz val="9"/>
        <color indexed="8"/>
        <rFont val="맑은 고딕"/>
        <family val="3"/>
        <charset val="129"/>
      </rPr>
      <t>·</t>
    </r>
    <r>
      <rPr>
        <sz val="10.35"/>
        <color indexed="8"/>
        <rFont val="맑은 고딕"/>
        <family val="3"/>
        <charset val="129"/>
      </rPr>
      <t>활용 기반 구축 및 ISP 수립</t>
    </r>
    <phoneticPr fontId="21" type="noConversion"/>
  </si>
  <si>
    <t>최영진</t>
    <phoneticPr fontId="21" type="noConversion"/>
  </si>
  <si>
    <t>042-615-4305</t>
    <phoneticPr fontId="21" type="noConversion"/>
  </si>
  <si>
    <t>보안취약점 진단 및 모의해킹</t>
    <phoneticPr fontId="21" type="noConversion"/>
  </si>
  <si>
    <t>기획-판관FC</t>
    <phoneticPr fontId="21" type="noConversion"/>
  </si>
  <si>
    <t>본사-지급수수료(업무위탁)</t>
    <phoneticPr fontId="21" type="noConversion"/>
  </si>
  <si>
    <t>심승식</t>
    <phoneticPr fontId="21" type="noConversion"/>
  </si>
  <si>
    <t>042-615-4309</t>
    <phoneticPr fontId="21" type="noConversion"/>
  </si>
  <si>
    <t>경부선 삼랑진-원동간 승천교량(상,하) 유도상화에 따른 폐기물처리 용역</t>
    <phoneticPr fontId="21" type="noConversion"/>
  </si>
  <si>
    <t>중앙선 안정-영주간 서천교량 외 7개소 정밀점검용역</t>
    <phoneticPr fontId="21" type="noConversion"/>
  </si>
  <si>
    <t>이종호</t>
    <phoneticPr fontId="21" type="noConversion"/>
  </si>
  <si>
    <t>054-639-2265</t>
    <phoneticPr fontId="21" type="noConversion"/>
  </si>
  <si>
    <t>영동선 문단-봉화간 도촌제2교량 외 5개소 정밀점검용역</t>
    <phoneticPr fontId="21" type="noConversion"/>
  </si>
  <si>
    <t>경북선 청리-상주간 소천교량 외 7개소 정밀점검용역</t>
    <phoneticPr fontId="21" type="noConversion"/>
  </si>
  <si>
    <t>김호년</t>
    <phoneticPr fontId="21" type="noConversion"/>
  </si>
  <si>
    <t>054-639-2266</t>
    <phoneticPr fontId="21" type="noConversion"/>
  </si>
  <si>
    <t>전라선 임실-오수역 간 임실터널(복) 정밀안전진단용역</t>
    <phoneticPr fontId="21" type="noConversion"/>
  </si>
  <si>
    <t>전라선 남원-주생역 간 남원고가교외 1개소 정밀안전진단용역</t>
    <phoneticPr fontId="21" type="noConversion"/>
  </si>
  <si>
    <t>장항선 장항-군산역 간 금강교(금강하구둑)정밀안전진단용역</t>
    <phoneticPr fontId="21" type="noConversion"/>
  </si>
  <si>
    <t>영동선 신기-상정간 오십천제10교량외 16개소 교측보도설치공사 감독 권한대행 등 건설사업관리용역</t>
    <phoneticPr fontId="21" type="noConversion"/>
  </si>
  <si>
    <t>영동선 고사리-마차리간 오십천제18교량외 14개소 내진성능보강공사 감독권한대행등건설사업관리용역</t>
    <phoneticPr fontId="21" type="noConversion"/>
  </si>
  <si>
    <t>강원본부 관내 시설작업에 따른 전차선로 조정보수 용역</t>
    <phoneticPr fontId="21" type="noConversion"/>
  </si>
  <si>
    <t>통합정보시스템(IRIS)계획분야 고도화</t>
    <phoneticPr fontId="21" type="noConversion"/>
  </si>
  <si>
    <t>전기동차 주요부품 교환주기(TBO) 설정 연구</t>
    <phoneticPr fontId="21" type="noConversion"/>
  </si>
  <si>
    <t>연구비</t>
    <phoneticPr fontId="21" type="noConversion"/>
  </si>
  <si>
    <t>연구원 기술연구처</t>
    <phoneticPr fontId="21" type="noConversion"/>
  </si>
  <si>
    <t>김대식</t>
    <phoneticPr fontId="21" type="noConversion"/>
  </si>
  <si>
    <t>042-615-4720</t>
    <phoneticPr fontId="21" type="noConversion"/>
  </si>
  <si>
    <t>모바일 보안인프라 구축 사업</t>
    <phoneticPr fontId="21" type="noConversion"/>
  </si>
  <si>
    <t>협상형
계약</t>
    <phoneticPr fontId="21" type="noConversion"/>
  </si>
  <si>
    <t>본사-기타유형자산(직접취득)</t>
    <phoneticPr fontId="21" type="noConversion"/>
  </si>
  <si>
    <t>이승민</t>
    <phoneticPr fontId="21" type="noConversion"/>
  </si>
  <si>
    <t>042-615-4310</t>
    <phoneticPr fontId="21" type="noConversion"/>
  </si>
  <si>
    <t>철도차량 청소용역 원가산정 및 업무개선 연구</t>
    <phoneticPr fontId="21" type="noConversion"/>
  </si>
  <si>
    <t>차량기술단
차량계획처</t>
    <phoneticPr fontId="21" type="noConversion"/>
  </si>
  <si>
    <t>신윤동</t>
    <phoneticPr fontId="21" type="noConversion"/>
  </si>
  <si>
    <t>042-615-4348</t>
    <phoneticPr fontId="21" type="noConversion"/>
  </si>
  <si>
    <t>7</t>
    <phoneticPr fontId="21" type="noConversion"/>
  </si>
  <si>
    <t>2015 코레일 조직문화 진단</t>
    <phoneticPr fontId="21" type="noConversion"/>
  </si>
  <si>
    <t>042-615-3206</t>
    <phoneticPr fontId="21" type="noConversion"/>
  </si>
  <si>
    <t>중부권 내륙화물기지 인입철도 노반시설공사에 따른 하자검사용역(하반기)</t>
    <phoneticPr fontId="21" type="noConversion"/>
  </si>
  <si>
    <t>장항선 개량공사에 따른 노반시설물 하자검사 용역(하반기)</t>
    <phoneticPr fontId="21" type="noConversion"/>
  </si>
  <si>
    <t>박남성</t>
    <phoneticPr fontId="21" type="noConversion"/>
  </si>
  <si>
    <t xml:space="preserve">931-2402
(042-259-2402) </t>
    <phoneticPr fontId="21" type="noConversion"/>
  </si>
  <si>
    <t>경부선 심천-영동간 심천천 하자만료전 하자검사 용역</t>
    <phoneticPr fontId="21" type="noConversion"/>
  </si>
  <si>
    <t>경부선 평택-성환간 안성천외 39개소 정밀점검 용역</t>
    <phoneticPr fontId="21" type="noConversion"/>
  </si>
  <si>
    <t>대전충남-시설-일반유지FC</t>
    <phoneticPr fontId="21" type="noConversion"/>
  </si>
  <si>
    <t>2015년 하반기 장항선 군산-대야역 간 개정고가교량외 3개소 하자(정기)검사 용역</t>
    <phoneticPr fontId="21" type="noConversion"/>
  </si>
  <si>
    <t>2015년도 하반기 경부고속선 동대구-울산(상하)간 고모터널외 47개 구조물 하자(정기)및 정밀점검 용역</t>
    <phoneticPr fontId="21" type="noConversion"/>
  </si>
  <si>
    <t>2015년도 상반기 경부고속선 신경주-부산(상하)간 전읍터널외 76개 구조물 하자(정기)및 정밀점검 용역</t>
    <phoneticPr fontId="21" type="noConversion"/>
  </si>
  <si>
    <t>경부선 노량진역 제2여객 홈지붕 개량공사 폐기물 처리용역</t>
    <phoneticPr fontId="21" type="noConversion"/>
  </si>
  <si>
    <t>2015년 하반기 전라선 율촌-덕양간 소라천교 외 14개소 구조물 하자(정기)점검 용역</t>
    <phoneticPr fontId="21" type="noConversion"/>
  </si>
  <si>
    <t>광역상황팀 문자서비스 상담업무 프로그램 도입</t>
    <phoneticPr fontId="21" type="noConversion"/>
  </si>
  <si>
    <t>2014년 하반기 경전선 진례고가 외 20개소 하자검사 용역(정기 및 정밀점검)</t>
    <phoneticPr fontId="21" type="noConversion"/>
  </si>
  <si>
    <t>2015년 하반기 영동선 동백산-도계간 솔안터널외 13개소 구조물 하자(정기)점검용역</t>
    <phoneticPr fontId="21" type="noConversion"/>
  </si>
  <si>
    <t>033-520-2314</t>
    <phoneticPr fontId="21" type="noConversion"/>
  </si>
  <si>
    <t>광명역사 정밀안전진단 용역</t>
    <phoneticPr fontId="21" type="noConversion"/>
  </si>
  <si>
    <t>서부-고속여객-운송FC</t>
    <phoneticPr fontId="21" type="noConversion"/>
  </si>
  <si>
    <t>고속-수선유지비(공비)</t>
    <phoneticPr fontId="21" type="noConversion"/>
  </si>
  <si>
    <t>경부고속선 1단계 구간 교량하부 폐기물 처리용역</t>
    <phoneticPr fontId="21" type="noConversion"/>
  </si>
  <si>
    <t>수인선 월곶역 등 11개역 하자검사용역(하반기)</t>
    <phoneticPr fontId="21" type="noConversion"/>
  </si>
  <si>
    <t>경부고속선 광명-대전간 2015년도 하반기 일직터널외 36개 구조물 정기 및 정밀점검용역</t>
    <phoneticPr fontId="21" type="noConversion"/>
  </si>
  <si>
    <t>경부고속선 천안아산-김천구미간 2015년도 하반기 군량교외 47개 구조물 정기 및 정밀점검용역</t>
    <phoneticPr fontId="21" type="noConversion"/>
  </si>
  <si>
    <t>경부고속선 대전-동대구간 2015년도 하반기 태화고가외 33개 구조물 정기 및 정밀점검용역</t>
    <phoneticPr fontId="21" type="noConversion"/>
  </si>
  <si>
    <t>분당선 죽전역 등 19개역 하반기 정기하자점검 용역</t>
    <phoneticPr fontId="21" type="noConversion"/>
  </si>
  <si>
    <t>경의선 수색역외 16개역 하반기 정기하자검사 용역</t>
    <phoneticPr fontId="21" type="noConversion"/>
  </si>
  <si>
    <t>중앙선 등 32역 전자연동장치 광통신부 이중화 용역</t>
    <phoneticPr fontId="21" type="noConversion"/>
  </si>
  <si>
    <t>수도권철도차량정비단 소방시설 소방정밀점검</t>
    <phoneticPr fontId="21" type="noConversion"/>
  </si>
  <si>
    <t>울산역 유지보수동 및 금정터널 수직갱(2번) 승강기 점검보수용역(2차)</t>
    <phoneticPr fontId="21" type="noConversion"/>
  </si>
  <si>
    <t>054-613-8091</t>
    <phoneticPr fontId="21" type="noConversion"/>
  </si>
  <si>
    <t>장기계속차수</t>
    <phoneticPr fontId="21" type="noConversion"/>
  </si>
  <si>
    <t>공사</t>
    <phoneticPr fontId="21" type="noConversion"/>
  </si>
  <si>
    <t>경부선 삼랑진-원동간 승천교량(상,하) 유도상화 기타공사(2차)</t>
    <phoneticPr fontId="21" type="noConversion"/>
  </si>
  <si>
    <t>토목</t>
    <phoneticPr fontId="21" type="noConversion"/>
  </si>
  <si>
    <t>부산경남본부 시설처</t>
    <phoneticPr fontId="21" type="noConversion"/>
  </si>
  <si>
    <t>김칠형</t>
    <phoneticPr fontId="21" type="noConversion"/>
  </si>
  <si>
    <t>2015년도 공사ㆍ용역 발주계획서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</si>
</sst>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#,##0_ ;[Red]\-#,##0\ "/>
    <numFmt numFmtId="179" formatCode="0_);[Red]\(0\)"/>
    <numFmt numFmtId="180" formatCode="0;[Red]0"/>
  </numFmts>
  <fonts count="50">
    <font>
      <sz val="12"/>
      <name val="굴림"/>
      <family val="3"/>
      <charset val="129"/>
    </font>
    <font>
      <sz val="12"/>
      <name val="굴림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sz val="20"/>
      <color indexed="8"/>
      <name val="굴림"/>
      <family val="3"/>
      <charset val="129"/>
    </font>
    <font>
      <sz val="14"/>
      <color indexed="8"/>
      <name val="돋움체"/>
      <family val="3"/>
      <charset val="129"/>
    </font>
    <font>
      <sz val="9"/>
      <color indexed="8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sz val="14"/>
      <color theme="1"/>
      <name val="HY울릉도M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9"/>
      <name val="맑은 고딕"/>
      <family val="3"/>
      <charset val="129"/>
      <scheme val="minor"/>
    </font>
    <font>
      <sz val="9"/>
      <color indexed="8"/>
      <name val="맑은고딕"/>
      <family val="3"/>
      <charset val="129"/>
    </font>
    <font>
      <sz val="9"/>
      <name val="맑은고딕"/>
      <family val="3"/>
      <charset val="129"/>
    </font>
    <font>
      <sz val="9"/>
      <color theme="1"/>
      <name val="맑은고딕"/>
      <family val="3"/>
      <charset val="129"/>
    </font>
    <font>
      <sz val="9"/>
      <color rgb="FF000000"/>
      <name val="맑은고딕"/>
      <family val="3"/>
      <charset val="129"/>
    </font>
    <font>
      <sz val="9"/>
      <color indexed="8"/>
      <name val="맑은 고딕"/>
      <family val="3"/>
      <charset val="129"/>
    </font>
    <font>
      <sz val="10.35"/>
      <color indexed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 diagonalUp="1"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</borders>
  <cellStyleXfs count="10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11" fillId="21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2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2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>
      <alignment vertical="center"/>
    </xf>
  </cellStyleXfs>
  <cellXfs count="112">
    <xf numFmtId="0" fontId="0" fillId="0" borderId="0" xfId="0">
      <alignment vertical="center"/>
    </xf>
    <xf numFmtId="0" fontId="23" fillId="0" borderId="0" xfId="97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97" applyFont="1" applyFill="1" applyAlignment="1">
      <alignment vertical="center"/>
    </xf>
    <xf numFmtId="0" fontId="25" fillId="0" borderId="0" xfId="97" applyFont="1" applyFill="1" applyAlignment="1">
      <alignment horizontal="center" vertical="center"/>
    </xf>
    <xf numFmtId="0" fontId="25" fillId="0" borderId="0" xfId="97" applyFont="1" applyFill="1" applyAlignment="1">
      <alignment horizontal="center" vertical="center" wrapText="1"/>
    </xf>
    <xf numFmtId="0" fontId="25" fillId="0" borderId="0" xfId="97" applyFont="1" applyFill="1" applyAlignment="1">
      <alignment horizontal="left" vertical="center" wrapText="1"/>
    </xf>
    <xf numFmtId="0" fontId="25" fillId="0" borderId="0" xfId="97" applyFont="1" applyFill="1" applyAlignment="1">
      <alignment horizontal="center" vertical="center" shrinkToFit="1"/>
    </xf>
    <xf numFmtId="0" fontId="28" fillId="0" borderId="0" xfId="97" applyFont="1" applyFill="1" applyAlignment="1">
      <alignment horizontal="left" vertical="center"/>
    </xf>
    <xf numFmtId="0" fontId="29" fillId="0" borderId="0" xfId="97" applyFont="1" applyFill="1" applyAlignment="1">
      <alignment horizontal="center" vertical="center" shrinkToFit="1"/>
    </xf>
    <xf numFmtId="0" fontId="29" fillId="0" borderId="0" xfId="97" applyFont="1" applyFill="1" applyAlignment="1">
      <alignment horizontal="center" vertical="center"/>
    </xf>
    <xf numFmtId="0" fontId="29" fillId="0" borderId="0" xfId="97" applyFont="1" applyFill="1" applyAlignment="1">
      <alignment horizontal="left" vertical="center" wrapText="1"/>
    </xf>
    <xf numFmtId="177" fontId="29" fillId="0" borderId="0" xfId="97" applyNumberFormat="1" applyFont="1" applyFill="1" applyAlignment="1">
      <alignment horizontal="center" vertical="center"/>
    </xf>
    <xf numFmtId="0" fontId="29" fillId="0" borderId="0" xfId="97" applyFont="1" applyFill="1" applyAlignment="1">
      <alignment horizontal="center" vertical="center" wrapText="1"/>
    </xf>
    <xf numFmtId="0" fontId="29" fillId="0" borderId="0" xfId="97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97" applyFont="1" applyFill="1" applyAlignment="1">
      <alignment horizontal="center" vertical="center" wrapText="1"/>
    </xf>
    <xf numFmtId="0" fontId="25" fillId="0" borderId="0" xfId="97" applyFont="1" applyFill="1" applyAlignment="1">
      <alignment vertical="center" wrapText="1"/>
    </xf>
    <xf numFmtId="0" fontId="37" fillId="0" borderId="0" xfId="0" applyFont="1" applyBorder="1" applyAlignment="1"/>
    <xf numFmtId="0" fontId="0" fillId="0" borderId="0" xfId="0" applyAlignment="1"/>
    <xf numFmtId="0" fontId="0" fillId="0" borderId="0" xfId="0" applyAlignment="1">
      <alignment horizontal="right"/>
    </xf>
    <xf numFmtId="0" fontId="38" fillId="0" borderId="30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3" fontId="38" fillId="0" borderId="31" xfId="0" applyNumberFormat="1" applyFont="1" applyBorder="1" applyAlignment="1">
      <alignment vertical="center"/>
    </xf>
    <xf numFmtId="3" fontId="38" fillId="0" borderId="18" xfId="0" applyNumberFormat="1" applyFont="1" applyBorder="1" applyAlignment="1">
      <alignment vertical="center"/>
    </xf>
    <xf numFmtId="3" fontId="38" fillId="0" borderId="19" xfId="0" applyNumberFormat="1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3" fontId="38" fillId="0" borderId="32" xfId="0" applyNumberFormat="1" applyFont="1" applyBorder="1" applyAlignment="1">
      <alignment vertical="center"/>
    </xf>
    <xf numFmtId="3" fontId="38" fillId="0" borderId="15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25" xfId="0" applyFont="1" applyBorder="1" applyAlignment="1">
      <alignment horizontal="center" vertical="center"/>
    </xf>
    <xf numFmtId="3" fontId="38" fillId="0" borderId="33" xfId="0" applyNumberFormat="1" applyFont="1" applyBorder="1" applyAlignment="1">
      <alignment vertical="center"/>
    </xf>
    <xf numFmtId="3" fontId="38" fillId="0" borderId="10" xfId="0" applyNumberFormat="1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3" fontId="38" fillId="0" borderId="34" xfId="0" applyNumberFormat="1" applyFont="1" applyBorder="1" applyAlignment="1">
      <alignment vertical="center"/>
    </xf>
    <xf numFmtId="3" fontId="38" fillId="0" borderId="20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9" fillId="25" borderId="25" xfId="0" applyFont="1" applyFill="1" applyBorder="1" applyAlignment="1">
      <alignment horizontal="center" vertical="center"/>
    </xf>
    <xf numFmtId="3" fontId="39" fillId="25" borderId="33" xfId="0" applyNumberFormat="1" applyFont="1" applyFill="1" applyBorder="1" applyAlignment="1">
      <alignment vertical="center"/>
    </xf>
    <xf numFmtId="0" fontId="40" fillId="0" borderId="0" xfId="0" applyFont="1">
      <alignment vertical="center"/>
    </xf>
    <xf numFmtId="0" fontId="39" fillId="25" borderId="23" xfId="0" applyFont="1" applyFill="1" applyBorder="1" applyAlignment="1">
      <alignment horizontal="center" vertical="center"/>
    </xf>
    <xf numFmtId="0" fontId="32" fillId="0" borderId="11" xfId="97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/>
    </xf>
    <xf numFmtId="178" fontId="29" fillId="0" borderId="0" xfId="97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vertical="center"/>
    </xf>
    <xf numFmtId="0" fontId="31" fillId="0" borderId="0" xfId="97" applyFont="1" applyFill="1" applyBorder="1" applyAlignment="1">
      <alignment horizontal="left" vertical="center" wrapText="1"/>
    </xf>
    <xf numFmtId="0" fontId="31" fillId="0" borderId="0" xfId="97" applyFont="1" applyFill="1" applyAlignment="1">
      <alignment horizontal="center" vertical="center"/>
    </xf>
    <xf numFmtId="178" fontId="31" fillId="0" borderId="0" xfId="97" applyNumberFormat="1" applyFont="1" applyFill="1" applyBorder="1" applyAlignment="1">
      <alignment horizontal="center" vertical="center" wrapText="1"/>
    </xf>
    <xf numFmtId="0" fontId="31" fillId="0" borderId="0" xfId="97" applyFont="1" applyFill="1" applyBorder="1" applyAlignment="1">
      <alignment horizontal="center" vertical="center" wrapText="1"/>
    </xf>
    <xf numFmtId="0" fontId="31" fillId="0" borderId="0" xfId="97" applyFont="1" applyFill="1" applyAlignment="1">
      <alignment horizontal="center" vertical="center" shrinkToFit="1"/>
    </xf>
    <xf numFmtId="178" fontId="31" fillId="0" borderId="0" xfId="74" applyNumberFormat="1" applyFont="1" applyFill="1" applyAlignment="1">
      <alignment horizontal="center" vertical="center"/>
    </xf>
    <xf numFmtId="176" fontId="31" fillId="0" borderId="0" xfId="74" applyNumberFormat="1" applyFont="1" applyFill="1" applyAlignment="1">
      <alignment horizontal="center" vertical="center"/>
    </xf>
    <xf numFmtId="178" fontId="32" fillId="0" borderId="11" xfId="97" applyNumberFormat="1" applyFont="1" applyFill="1" applyBorder="1" applyAlignment="1">
      <alignment horizontal="center" vertical="center" wrapText="1"/>
    </xf>
    <xf numFmtId="0" fontId="32" fillId="0" borderId="11" xfId="97" applyFont="1" applyFill="1" applyBorder="1" applyAlignment="1">
      <alignment horizontal="center" vertical="center" shrinkToFit="1"/>
    </xf>
    <xf numFmtId="0" fontId="41" fillId="0" borderId="11" xfId="97" applyFont="1" applyFill="1" applyBorder="1" applyAlignment="1">
      <alignment horizontal="center" vertical="center" wrapText="1"/>
    </xf>
    <xf numFmtId="0" fontId="41" fillId="0" borderId="11" xfId="97" applyFont="1" applyFill="1" applyBorder="1" applyAlignment="1">
      <alignment horizontal="center" vertical="center" shrinkToFit="1"/>
    </xf>
    <xf numFmtId="178" fontId="32" fillId="0" borderId="11" xfId="74" applyNumberFormat="1" applyFont="1" applyFill="1" applyBorder="1" applyAlignment="1">
      <alignment horizontal="center" vertical="center" wrapText="1"/>
    </xf>
    <xf numFmtId="0" fontId="42" fillId="0" borderId="12" xfId="97" applyFont="1" applyFill="1" applyBorder="1" applyAlignment="1">
      <alignment horizontal="center" vertical="center" wrapText="1"/>
    </xf>
    <xf numFmtId="0" fontId="42" fillId="0" borderId="13" xfId="103" applyFont="1" applyFill="1" applyBorder="1" applyAlignment="1">
      <alignment horizontal="center" vertical="center" wrapText="1" shrinkToFit="1"/>
    </xf>
    <xf numFmtId="0" fontId="42" fillId="0" borderId="10" xfId="103" applyFont="1" applyFill="1" applyBorder="1" applyAlignment="1">
      <alignment horizontal="center" vertical="center" wrapText="1"/>
    </xf>
    <xf numFmtId="0" fontId="31" fillId="0" borderId="10" xfId="103" applyFont="1" applyFill="1" applyBorder="1" applyAlignment="1">
      <alignment horizontal="center" vertical="center" wrapText="1"/>
    </xf>
    <xf numFmtId="0" fontId="31" fillId="0" borderId="10" xfId="103" applyFont="1" applyFill="1" applyBorder="1" applyAlignment="1">
      <alignment horizontal="left" vertical="center" wrapText="1"/>
    </xf>
    <xf numFmtId="178" fontId="42" fillId="0" borderId="10" xfId="103" applyNumberFormat="1" applyFont="1" applyFill="1" applyBorder="1" applyAlignment="1">
      <alignment horizontal="center" vertical="center" wrapText="1"/>
    </xf>
    <xf numFmtId="0" fontId="42" fillId="0" borderId="10" xfId="97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79" fontId="44" fillId="24" borderId="10" xfId="0" applyNumberFormat="1" applyFont="1" applyFill="1" applyBorder="1" applyAlignment="1">
      <alignment horizontal="center" vertical="center" wrapText="1"/>
    </xf>
    <xf numFmtId="0" fontId="45" fillId="24" borderId="10" xfId="0" applyFont="1" applyFill="1" applyBorder="1" applyAlignment="1">
      <alignment horizontal="center" vertical="center" wrapText="1"/>
    </xf>
    <xf numFmtId="178" fontId="42" fillId="0" borderId="10" xfId="104" applyNumberFormat="1" applyFont="1" applyFill="1" applyBorder="1" applyAlignment="1">
      <alignment horizontal="center" vertical="center" wrapText="1"/>
    </xf>
    <xf numFmtId="0" fontId="42" fillId="0" borderId="37" xfId="103" applyFont="1" applyFill="1" applyBorder="1" applyAlignment="1">
      <alignment horizontal="center" vertical="center" wrapText="1"/>
    </xf>
    <xf numFmtId="0" fontId="43" fillId="0" borderId="13" xfId="103" applyFont="1" applyFill="1" applyBorder="1" applyAlignment="1">
      <alignment horizontal="center" vertical="center" wrapText="1"/>
    </xf>
    <xf numFmtId="0" fontId="43" fillId="0" borderId="10" xfId="103" applyFont="1" applyFill="1" applyBorder="1" applyAlignment="1">
      <alignment horizontal="center" vertical="center" wrapText="1"/>
    </xf>
    <xf numFmtId="0" fontId="25" fillId="0" borderId="0" xfId="103" applyFont="1" applyFill="1" applyBorder="1" applyAlignment="1">
      <alignment horizontal="center" vertical="center"/>
    </xf>
    <xf numFmtId="180" fontId="42" fillId="0" borderId="10" xfId="103" applyNumberFormat="1" applyFont="1" applyFill="1" applyBorder="1" applyAlignment="1">
      <alignment horizontal="center" vertical="center" wrapText="1"/>
    </xf>
    <xf numFmtId="0" fontId="42" fillId="0" borderId="10" xfId="103" applyFont="1" applyFill="1" applyBorder="1" applyAlignment="1">
      <alignment horizontal="center" vertical="center" wrapText="1" shrinkToFit="1"/>
    </xf>
    <xf numFmtId="178" fontId="25" fillId="26" borderId="0" xfId="97" applyNumberFormat="1" applyFont="1" applyFill="1" applyAlignment="1">
      <alignment horizontal="center" vertical="center"/>
    </xf>
    <xf numFmtId="0" fontId="25" fillId="26" borderId="0" xfId="97" applyFont="1" applyFill="1" applyAlignment="1">
      <alignment horizontal="center" vertical="center"/>
    </xf>
    <xf numFmtId="0" fontId="25" fillId="26" borderId="0" xfId="97" applyFont="1" applyFill="1" applyAlignment="1">
      <alignment horizontal="center" vertical="center" shrinkToFit="1"/>
    </xf>
    <xf numFmtId="178" fontId="25" fillId="0" borderId="0" xfId="74" applyNumberFormat="1" applyFont="1" applyFill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25" borderId="24" xfId="0" applyFont="1" applyFill="1" applyBorder="1" applyAlignment="1">
      <alignment horizontal="center" vertical="center"/>
    </xf>
    <xf numFmtId="0" fontId="39" fillId="25" borderId="14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2" fillId="0" borderId="18" xfId="97" applyFont="1" applyFill="1" applyBorder="1" applyAlignment="1">
      <alignment horizontal="center" vertical="center" wrapText="1"/>
    </xf>
    <xf numFmtId="0" fontId="32" fillId="0" borderId="11" xfId="97" applyFont="1" applyFill="1" applyBorder="1" applyAlignment="1">
      <alignment horizontal="center" vertical="center" wrapText="1"/>
    </xf>
    <xf numFmtId="0" fontId="32" fillId="0" borderId="35" xfId="97" applyFont="1" applyFill="1" applyBorder="1" applyAlignment="1">
      <alignment horizontal="center" vertical="center" wrapText="1"/>
    </xf>
    <xf numFmtId="0" fontId="32" fillId="0" borderId="36" xfId="97" applyFont="1" applyFill="1" applyBorder="1" applyAlignment="1">
      <alignment horizontal="center" vertical="center" wrapText="1"/>
    </xf>
    <xf numFmtId="176" fontId="32" fillId="0" borderId="18" xfId="74" applyNumberFormat="1" applyFont="1" applyFill="1" applyBorder="1" applyAlignment="1">
      <alignment horizontal="center" vertical="center" wrapText="1"/>
    </xf>
    <xf numFmtId="178" fontId="32" fillId="0" borderId="18" xfId="74" applyNumberFormat="1" applyFont="1" applyFill="1" applyBorder="1" applyAlignment="1">
      <alignment horizontal="center" vertical="center" wrapText="1"/>
    </xf>
    <xf numFmtId="178" fontId="32" fillId="0" borderId="11" xfId="74" applyNumberFormat="1" applyFont="1" applyFill="1" applyBorder="1" applyAlignment="1">
      <alignment horizontal="center" vertical="center" wrapText="1"/>
    </xf>
    <xf numFmtId="176" fontId="32" fillId="0" borderId="26" xfId="74" applyNumberFormat="1" applyFont="1" applyFill="1" applyBorder="1" applyAlignment="1">
      <alignment horizontal="center" vertical="center" wrapText="1"/>
    </xf>
    <xf numFmtId="176" fontId="32" fillId="0" borderId="27" xfId="74" applyNumberFormat="1" applyFont="1" applyFill="1" applyBorder="1" applyAlignment="1">
      <alignment horizontal="center" vertical="center" wrapText="1"/>
    </xf>
    <xf numFmtId="178" fontId="35" fillId="0" borderId="0" xfId="97" applyNumberFormat="1" applyFont="1" applyFill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97" applyFont="1" applyFill="1" applyBorder="1" applyAlignment="1">
      <alignment horizontal="left" vertical="center" wrapText="1"/>
    </xf>
    <xf numFmtId="0" fontId="32" fillId="0" borderId="16" xfId="97" applyFont="1" applyFill="1" applyBorder="1" applyAlignment="1">
      <alignment horizontal="center" vertical="center"/>
    </xf>
    <xf numFmtId="0" fontId="32" fillId="0" borderId="17" xfId="97" applyFont="1" applyFill="1" applyBorder="1" applyAlignment="1">
      <alignment horizontal="center" vertical="center"/>
    </xf>
    <xf numFmtId="0" fontId="32" fillId="0" borderId="18" xfId="97" applyFont="1" applyFill="1" applyBorder="1" applyAlignment="1">
      <alignment horizontal="center" vertical="center" shrinkToFit="1"/>
    </xf>
    <xf numFmtId="0" fontId="32" fillId="0" borderId="11" xfId="97" applyFont="1" applyFill="1" applyBorder="1" applyAlignment="1">
      <alignment horizontal="center" vertical="center" shrinkToFit="1"/>
    </xf>
    <xf numFmtId="0" fontId="32" fillId="0" borderId="26" xfId="97" applyFont="1" applyFill="1" applyBorder="1" applyAlignment="1">
      <alignment horizontal="center" vertical="center" wrapText="1"/>
    </xf>
    <xf numFmtId="0" fontId="32" fillId="0" borderId="27" xfId="97" applyFont="1" applyFill="1" applyBorder="1" applyAlignment="1">
      <alignment horizontal="center" vertical="center" wrapText="1"/>
    </xf>
    <xf numFmtId="3" fontId="38" fillId="0" borderId="23" xfId="0" applyNumberFormat="1" applyFont="1" applyBorder="1" applyAlignment="1">
      <alignment vertical="center"/>
    </xf>
  </cellXfs>
  <cellStyles count="10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강조색1" xfId="19" builtinId="31" customBuiltin="1"/>
    <cellStyle name="40% - 강조색2" xfId="20" builtinId="35" customBuiltin="1"/>
    <cellStyle name="40% - 강조색3" xfId="21" builtinId="39" customBuiltin="1"/>
    <cellStyle name="40% - 강조색4" xfId="22" builtinId="43" customBuiltin="1"/>
    <cellStyle name="40% - 강조색5" xfId="23" builtinId="47" customBuiltin="1"/>
    <cellStyle name="40% - 강조색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강조색1" xfId="31" builtinId="32" customBuiltin="1"/>
    <cellStyle name="60% - 강조색2" xfId="32" builtinId="36" customBuiltin="1"/>
    <cellStyle name="60% - 강조색3" xfId="33" builtinId="40" customBuiltin="1"/>
    <cellStyle name="60% - 강조색4" xfId="34" builtinId="44" customBuiltin="1"/>
    <cellStyle name="60% - 강조색5" xfId="35" builtinId="48" customBuiltin="1"/>
    <cellStyle name="60% - 강조색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강조색1" xfId="60" builtinId="29" customBuiltin="1"/>
    <cellStyle name="강조색2" xfId="61" builtinId="33" customBuiltin="1"/>
    <cellStyle name="강조색3" xfId="62" builtinId="37" customBuiltin="1"/>
    <cellStyle name="강조색4" xfId="63" builtinId="41" customBuiltin="1"/>
    <cellStyle name="강조색5" xfId="64" builtinId="45" customBuiltin="1"/>
    <cellStyle name="강조색6" xfId="65" builtinId="49" customBuiltin="1"/>
    <cellStyle name="경고문" xfId="66" builtinId="11" customBuiltin="1"/>
    <cellStyle name="계산" xfId="67" builtinId="22" customBuiltin="1"/>
    <cellStyle name="나쁨" xfId="68" builtinId="27" customBuiltin="1"/>
    <cellStyle name="메모" xfId="69" builtinId="10" customBuiltin="1"/>
    <cellStyle name="백분율 2" xfId="70"/>
    <cellStyle name="보통" xfId="71" builtinId="28" customBuiltin="1"/>
    <cellStyle name="설명 텍스트" xfId="72" builtinId="53" customBuiltin="1"/>
    <cellStyle name="셀 확인" xfId="73" builtinId="23" customBuiltin="1"/>
    <cellStyle name="쉼표 [0]" xfId="74" builtinId="6"/>
    <cellStyle name="쉼표 [0] 10" xfId="75"/>
    <cellStyle name="쉼표 [0] 10 10" xfId="76"/>
    <cellStyle name="쉼표 [0] 10 2" xfId="98"/>
    <cellStyle name="쉼표 [0] 10 2 2" xfId="104"/>
    <cellStyle name="쉼표 [0] 2" xfId="77"/>
    <cellStyle name="쉼표 [0] 2 2" xfId="78"/>
    <cellStyle name="쉼표 [0] 3" xfId="79"/>
    <cellStyle name="쉼표 [0] 33" xfId="102"/>
    <cellStyle name="쉼표 [0] 4" xfId="80"/>
    <cellStyle name="쉼표 [0] 5" xfId="81"/>
    <cellStyle name="쉼표 [0] 5 2" xfId="82"/>
    <cellStyle name="쉼표 [0] 6" xfId="99"/>
    <cellStyle name="스타일 1" xfId="83"/>
    <cellStyle name="연결된 셀" xfId="84" builtinId="24" customBuiltin="1"/>
    <cellStyle name="요약" xfId="85" builtinId="25" customBuiltin="1"/>
    <cellStyle name="입력" xfId="86" builtinId="20" customBuiltin="1"/>
    <cellStyle name="제목" xfId="87" builtinId="15" customBuiltin="1"/>
    <cellStyle name="제목 1" xfId="88" builtinId="16" customBuiltin="1"/>
    <cellStyle name="제목 2" xfId="89" builtinId="17" customBuiltin="1"/>
    <cellStyle name="제목 3" xfId="90" builtinId="18" customBuiltin="1"/>
    <cellStyle name="제목 4" xfId="91" builtinId="19" customBuiltin="1"/>
    <cellStyle name="좋음" xfId="92" builtinId="26" customBuiltin="1"/>
    <cellStyle name="출력" xfId="93" builtinId="21" customBuiltin="1"/>
    <cellStyle name="표준" xfId="0" builtinId="0"/>
    <cellStyle name="표준 11" xfId="105"/>
    <cellStyle name="표준 2" xfId="94"/>
    <cellStyle name="표준 3" xfId="95"/>
    <cellStyle name="표준 4" xfId="96"/>
    <cellStyle name="표준 4 2 16" xfId="106"/>
    <cellStyle name="표준 5" xfId="100"/>
    <cellStyle name="표준 6" xfId="101"/>
    <cellStyle name="표준_02발주계획서(2009년1차추가)(체크)" xfId="97"/>
    <cellStyle name="표준_02발주계획서(2009년1차추가)(체크) 2" xfId="1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15" zoomScaleNormal="115" workbookViewId="0">
      <selection activeCell="E15" sqref="E15"/>
    </sheetView>
  </sheetViews>
  <sheetFormatPr defaultRowHeight="30" customHeight="1"/>
  <cols>
    <col min="3" max="3" width="16.44140625" customWidth="1"/>
    <col min="4" max="4" width="17.33203125" customWidth="1"/>
    <col min="5" max="5" width="13.6640625" customWidth="1"/>
    <col min="238" max="238" width="16.44140625" customWidth="1"/>
    <col min="239" max="239" width="17.33203125" customWidth="1"/>
    <col min="240" max="240" width="13.6640625" customWidth="1"/>
    <col min="494" max="494" width="16.44140625" customWidth="1"/>
    <col min="495" max="495" width="17.33203125" customWidth="1"/>
    <col min="496" max="496" width="13.6640625" customWidth="1"/>
    <col min="750" max="750" width="16.44140625" customWidth="1"/>
    <col min="751" max="751" width="17.33203125" customWidth="1"/>
    <col min="752" max="752" width="13.6640625" customWidth="1"/>
    <col min="1006" max="1006" width="16.44140625" customWidth="1"/>
    <col min="1007" max="1007" width="17.33203125" customWidth="1"/>
    <col min="1008" max="1008" width="13.6640625" customWidth="1"/>
    <col min="1262" max="1262" width="16.44140625" customWidth="1"/>
    <col min="1263" max="1263" width="17.33203125" customWidth="1"/>
    <col min="1264" max="1264" width="13.6640625" customWidth="1"/>
    <col min="1518" max="1518" width="16.44140625" customWidth="1"/>
    <col min="1519" max="1519" width="17.33203125" customWidth="1"/>
    <col min="1520" max="1520" width="13.6640625" customWidth="1"/>
    <col min="1774" max="1774" width="16.44140625" customWidth="1"/>
    <col min="1775" max="1775" width="17.33203125" customWidth="1"/>
    <col min="1776" max="1776" width="13.6640625" customWidth="1"/>
    <col min="2030" max="2030" width="16.44140625" customWidth="1"/>
    <col min="2031" max="2031" width="17.33203125" customWidth="1"/>
    <col min="2032" max="2032" width="13.6640625" customWidth="1"/>
    <col min="2286" max="2286" width="16.44140625" customWidth="1"/>
    <col min="2287" max="2287" width="17.33203125" customWidth="1"/>
    <col min="2288" max="2288" width="13.6640625" customWidth="1"/>
    <col min="2542" max="2542" width="16.44140625" customWidth="1"/>
    <col min="2543" max="2543" width="17.33203125" customWidth="1"/>
    <col min="2544" max="2544" width="13.6640625" customWidth="1"/>
    <col min="2798" max="2798" width="16.44140625" customWidth="1"/>
    <col min="2799" max="2799" width="17.33203125" customWidth="1"/>
    <col min="2800" max="2800" width="13.6640625" customWidth="1"/>
    <col min="3054" max="3054" width="16.44140625" customWidth="1"/>
    <col min="3055" max="3055" width="17.33203125" customWidth="1"/>
    <col min="3056" max="3056" width="13.6640625" customWidth="1"/>
    <col min="3310" max="3310" width="16.44140625" customWidth="1"/>
    <col min="3311" max="3311" width="17.33203125" customWidth="1"/>
    <col min="3312" max="3312" width="13.6640625" customWidth="1"/>
    <col min="3566" max="3566" width="16.44140625" customWidth="1"/>
    <col min="3567" max="3567" width="17.33203125" customWidth="1"/>
    <col min="3568" max="3568" width="13.6640625" customWidth="1"/>
    <col min="3822" max="3822" width="16.44140625" customWidth="1"/>
    <col min="3823" max="3823" width="17.33203125" customWidth="1"/>
    <col min="3824" max="3824" width="13.6640625" customWidth="1"/>
    <col min="4078" max="4078" width="16.44140625" customWidth="1"/>
    <col min="4079" max="4079" width="17.33203125" customWidth="1"/>
    <col min="4080" max="4080" width="13.6640625" customWidth="1"/>
    <col min="4334" max="4334" width="16.44140625" customWidth="1"/>
    <col min="4335" max="4335" width="17.33203125" customWidth="1"/>
    <col min="4336" max="4336" width="13.6640625" customWidth="1"/>
    <col min="4590" max="4590" width="16.44140625" customWidth="1"/>
    <col min="4591" max="4591" width="17.33203125" customWidth="1"/>
    <col min="4592" max="4592" width="13.6640625" customWidth="1"/>
    <col min="4846" max="4846" width="16.44140625" customWidth="1"/>
    <col min="4847" max="4847" width="17.33203125" customWidth="1"/>
    <col min="4848" max="4848" width="13.6640625" customWidth="1"/>
    <col min="5102" max="5102" width="16.44140625" customWidth="1"/>
    <col min="5103" max="5103" width="17.33203125" customWidth="1"/>
    <col min="5104" max="5104" width="13.6640625" customWidth="1"/>
    <col min="5358" max="5358" width="16.44140625" customWidth="1"/>
    <col min="5359" max="5359" width="17.33203125" customWidth="1"/>
    <col min="5360" max="5360" width="13.6640625" customWidth="1"/>
    <col min="5614" max="5614" width="16.44140625" customWidth="1"/>
    <col min="5615" max="5615" width="17.33203125" customWidth="1"/>
    <col min="5616" max="5616" width="13.6640625" customWidth="1"/>
    <col min="5870" max="5870" width="16.44140625" customWidth="1"/>
    <col min="5871" max="5871" width="17.33203125" customWidth="1"/>
    <col min="5872" max="5872" width="13.6640625" customWidth="1"/>
    <col min="6126" max="6126" width="16.44140625" customWidth="1"/>
    <col min="6127" max="6127" width="17.33203125" customWidth="1"/>
    <col min="6128" max="6128" width="13.6640625" customWidth="1"/>
    <col min="6382" max="6382" width="16.44140625" customWidth="1"/>
    <col min="6383" max="6383" width="17.33203125" customWidth="1"/>
    <col min="6384" max="6384" width="13.6640625" customWidth="1"/>
    <col min="6638" max="6638" width="16.44140625" customWidth="1"/>
    <col min="6639" max="6639" width="17.33203125" customWidth="1"/>
    <col min="6640" max="6640" width="13.6640625" customWidth="1"/>
    <col min="6894" max="6894" width="16.44140625" customWidth="1"/>
    <col min="6895" max="6895" width="17.33203125" customWidth="1"/>
    <col min="6896" max="6896" width="13.6640625" customWidth="1"/>
    <col min="7150" max="7150" width="16.44140625" customWidth="1"/>
    <col min="7151" max="7151" width="17.33203125" customWidth="1"/>
    <col min="7152" max="7152" width="13.6640625" customWidth="1"/>
    <col min="7406" max="7406" width="16.44140625" customWidth="1"/>
    <col min="7407" max="7407" width="17.33203125" customWidth="1"/>
    <col min="7408" max="7408" width="13.6640625" customWidth="1"/>
    <col min="7662" max="7662" width="16.44140625" customWidth="1"/>
    <col min="7663" max="7663" width="17.33203125" customWidth="1"/>
    <col min="7664" max="7664" width="13.6640625" customWidth="1"/>
    <col min="7918" max="7918" width="16.44140625" customWidth="1"/>
    <col min="7919" max="7919" width="17.33203125" customWidth="1"/>
    <col min="7920" max="7920" width="13.6640625" customWidth="1"/>
    <col min="8174" max="8174" width="16.44140625" customWidth="1"/>
    <col min="8175" max="8175" width="17.33203125" customWidth="1"/>
    <col min="8176" max="8176" width="13.6640625" customWidth="1"/>
    <col min="8430" max="8430" width="16.44140625" customWidth="1"/>
    <col min="8431" max="8431" width="17.33203125" customWidth="1"/>
    <col min="8432" max="8432" width="13.6640625" customWidth="1"/>
    <col min="8686" max="8686" width="16.44140625" customWidth="1"/>
    <col min="8687" max="8687" width="17.33203125" customWidth="1"/>
    <col min="8688" max="8688" width="13.6640625" customWidth="1"/>
    <col min="8942" max="8942" width="16.44140625" customWidth="1"/>
    <col min="8943" max="8943" width="17.33203125" customWidth="1"/>
    <col min="8944" max="8944" width="13.6640625" customWidth="1"/>
    <col min="9198" max="9198" width="16.44140625" customWidth="1"/>
    <col min="9199" max="9199" width="17.33203125" customWidth="1"/>
    <col min="9200" max="9200" width="13.6640625" customWidth="1"/>
    <col min="9454" max="9454" width="16.44140625" customWidth="1"/>
    <col min="9455" max="9455" width="17.33203125" customWidth="1"/>
    <col min="9456" max="9456" width="13.6640625" customWidth="1"/>
    <col min="9710" max="9710" width="16.44140625" customWidth="1"/>
    <col min="9711" max="9711" width="17.33203125" customWidth="1"/>
    <col min="9712" max="9712" width="13.6640625" customWidth="1"/>
    <col min="9966" max="9966" width="16.44140625" customWidth="1"/>
    <col min="9967" max="9967" width="17.33203125" customWidth="1"/>
    <col min="9968" max="9968" width="13.6640625" customWidth="1"/>
    <col min="10222" max="10222" width="16.44140625" customWidth="1"/>
    <col min="10223" max="10223" width="17.33203125" customWidth="1"/>
    <col min="10224" max="10224" width="13.6640625" customWidth="1"/>
    <col min="10478" max="10478" width="16.44140625" customWidth="1"/>
    <col min="10479" max="10479" width="17.33203125" customWidth="1"/>
    <col min="10480" max="10480" width="13.6640625" customWidth="1"/>
    <col min="10734" max="10734" width="16.44140625" customWidth="1"/>
    <col min="10735" max="10735" width="17.33203125" customWidth="1"/>
    <col min="10736" max="10736" width="13.6640625" customWidth="1"/>
    <col min="10990" max="10990" width="16.44140625" customWidth="1"/>
    <col min="10991" max="10991" width="17.33203125" customWidth="1"/>
    <col min="10992" max="10992" width="13.6640625" customWidth="1"/>
    <col min="11246" max="11246" width="16.44140625" customWidth="1"/>
    <col min="11247" max="11247" width="17.33203125" customWidth="1"/>
    <col min="11248" max="11248" width="13.6640625" customWidth="1"/>
    <col min="11502" max="11502" width="16.44140625" customWidth="1"/>
    <col min="11503" max="11503" width="17.33203125" customWidth="1"/>
    <col min="11504" max="11504" width="13.6640625" customWidth="1"/>
    <col min="11758" max="11758" width="16.44140625" customWidth="1"/>
    <col min="11759" max="11759" width="17.33203125" customWidth="1"/>
    <col min="11760" max="11760" width="13.6640625" customWidth="1"/>
    <col min="12014" max="12014" width="16.44140625" customWidth="1"/>
    <col min="12015" max="12015" width="17.33203125" customWidth="1"/>
    <col min="12016" max="12016" width="13.6640625" customWidth="1"/>
    <col min="12270" max="12270" width="16.44140625" customWidth="1"/>
    <col min="12271" max="12271" width="17.33203125" customWidth="1"/>
    <col min="12272" max="12272" width="13.6640625" customWidth="1"/>
    <col min="12526" max="12526" width="16.44140625" customWidth="1"/>
    <col min="12527" max="12527" width="17.33203125" customWidth="1"/>
    <col min="12528" max="12528" width="13.6640625" customWidth="1"/>
    <col min="12782" max="12782" width="16.44140625" customWidth="1"/>
    <col min="12783" max="12783" width="17.33203125" customWidth="1"/>
    <col min="12784" max="12784" width="13.6640625" customWidth="1"/>
    <col min="13038" max="13038" width="16.44140625" customWidth="1"/>
    <col min="13039" max="13039" width="17.33203125" customWidth="1"/>
    <col min="13040" max="13040" width="13.6640625" customWidth="1"/>
    <col min="13294" max="13294" width="16.44140625" customWidth="1"/>
    <col min="13295" max="13295" width="17.33203125" customWidth="1"/>
    <col min="13296" max="13296" width="13.6640625" customWidth="1"/>
    <col min="13550" max="13550" width="16.44140625" customWidth="1"/>
    <col min="13551" max="13551" width="17.33203125" customWidth="1"/>
    <col min="13552" max="13552" width="13.6640625" customWidth="1"/>
    <col min="13806" max="13806" width="16.44140625" customWidth="1"/>
    <col min="13807" max="13807" width="17.33203125" customWidth="1"/>
    <col min="13808" max="13808" width="13.6640625" customWidth="1"/>
    <col min="14062" max="14062" width="16.44140625" customWidth="1"/>
    <col min="14063" max="14063" width="17.33203125" customWidth="1"/>
    <col min="14064" max="14064" width="13.6640625" customWidth="1"/>
    <col min="14318" max="14318" width="16.44140625" customWidth="1"/>
    <col min="14319" max="14319" width="17.33203125" customWidth="1"/>
    <col min="14320" max="14320" width="13.6640625" customWidth="1"/>
    <col min="14574" max="14574" width="16.44140625" customWidth="1"/>
    <col min="14575" max="14575" width="17.33203125" customWidth="1"/>
    <col min="14576" max="14576" width="13.6640625" customWidth="1"/>
    <col min="14830" max="14830" width="16.44140625" customWidth="1"/>
    <col min="14831" max="14831" width="17.33203125" customWidth="1"/>
    <col min="14832" max="14832" width="13.6640625" customWidth="1"/>
    <col min="15086" max="15086" width="16.44140625" customWidth="1"/>
    <col min="15087" max="15087" width="17.33203125" customWidth="1"/>
    <col min="15088" max="15088" width="13.6640625" customWidth="1"/>
    <col min="15342" max="15342" width="16.44140625" customWidth="1"/>
    <col min="15343" max="15343" width="17.33203125" customWidth="1"/>
    <col min="15344" max="15344" width="13.6640625" customWidth="1"/>
    <col min="15598" max="15598" width="16.44140625" customWidth="1"/>
    <col min="15599" max="15599" width="17.33203125" customWidth="1"/>
    <col min="15600" max="15600" width="13.6640625" customWidth="1"/>
    <col min="15854" max="15854" width="16.44140625" customWidth="1"/>
    <col min="15855" max="15855" width="17.33203125" customWidth="1"/>
    <col min="15856" max="15856" width="13.6640625" customWidth="1"/>
    <col min="16110" max="16110" width="16.44140625" customWidth="1"/>
    <col min="16111" max="16111" width="17.33203125" customWidth="1"/>
    <col min="16112" max="16112" width="13.6640625" customWidth="1"/>
  </cols>
  <sheetData>
    <row r="1" spans="1:6" ht="30" customHeight="1">
      <c r="A1" s="88" t="s">
        <v>2274</v>
      </c>
      <c r="B1" s="88"/>
      <c r="C1" s="88"/>
      <c r="D1" s="88"/>
      <c r="E1" s="88"/>
    </row>
    <row r="2" spans="1:6" ht="33.75" customHeight="1">
      <c r="A2" s="19" t="s">
        <v>177</v>
      </c>
      <c r="B2" s="19"/>
      <c r="C2" s="20"/>
      <c r="D2" s="20"/>
      <c r="E2" s="21" t="s">
        <v>178</v>
      </c>
    </row>
    <row r="3" spans="1:6" ht="30" customHeight="1">
      <c r="A3" s="89" t="s">
        <v>179</v>
      </c>
      <c r="B3" s="90"/>
      <c r="C3" s="22" t="s">
        <v>180</v>
      </c>
      <c r="D3" s="23" t="s">
        <v>181</v>
      </c>
      <c r="E3" s="46" t="s">
        <v>182</v>
      </c>
    </row>
    <row r="4" spans="1:6" ht="30" customHeight="1">
      <c r="A4" s="84" t="s">
        <v>183</v>
      </c>
      <c r="B4" s="24" t="s">
        <v>184</v>
      </c>
      <c r="C4" s="25">
        <v>480</v>
      </c>
      <c r="D4" s="26">
        <v>159</v>
      </c>
      <c r="E4" s="27">
        <f>SUM(C4:D4)</f>
        <v>639</v>
      </c>
    </row>
    <row r="5" spans="1:6" ht="30" customHeight="1">
      <c r="A5" s="85"/>
      <c r="B5" s="28" t="s">
        <v>185</v>
      </c>
      <c r="C5" s="29">
        <v>1299</v>
      </c>
      <c r="D5" s="30">
        <v>148</v>
      </c>
      <c r="E5" s="111">
        <f>SUM(C5:D5)</f>
        <v>1447</v>
      </c>
    </row>
    <row r="6" spans="1:6" ht="30" customHeight="1">
      <c r="A6" s="91" t="s">
        <v>186</v>
      </c>
      <c r="B6" s="32" t="s">
        <v>184</v>
      </c>
      <c r="C6" s="33">
        <v>1</v>
      </c>
      <c r="D6" s="34">
        <v>6</v>
      </c>
      <c r="E6" s="35">
        <f t="shared" ref="E5:E13" si="0">SUM(C6:D6)</f>
        <v>7</v>
      </c>
    </row>
    <row r="7" spans="1:6" ht="30" customHeight="1">
      <c r="A7" s="92"/>
      <c r="B7" s="36" t="s">
        <v>185</v>
      </c>
      <c r="C7" s="37">
        <v>3</v>
      </c>
      <c r="D7" s="38">
        <v>4</v>
      </c>
      <c r="E7" s="39">
        <f t="shared" si="0"/>
        <v>7</v>
      </c>
    </row>
    <row r="8" spans="1:6" ht="30" customHeight="1">
      <c r="A8" s="84" t="s">
        <v>187</v>
      </c>
      <c r="B8" s="24" t="s">
        <v>184</v>
      </c>
      <c r="C8" s="25">
        <v>10</v>
      </c>
      <c r="D8" s="26">
        <v>31</v>
      </c>
      <c r="E8" s="40">
        <f t="shared" si="0"/>
        <v>41</v>
      </c>
    </row>
    <row r="9" spans="1:6" ht="30" customHeight="1">
      <c r="A9" s="85"/>
      <c r="B9" s="28" t="s">
        <v>185</v>
      </c>
      <c r="C9" s="29">
        <v>13</v>
      </c>
      <c r="D9" s="30">
        <v>41</v>
      </c>
      <c r="E9" s="31">
        <f t="shared" si="0"/>
        <v>54</v>
      </c>
    </row>
    <row r="10" spans="1:6" ht="30" customHeight="1">
      <c r="A10" s="91" t="s">
        <v>188</v>
      </c>
      <c r="B10" s="32" t="s">
        <v>184</v>
      </c>
      <c r="C10" s="33">
        <v>0</v>
      </c>
      <c r="D10" s="34">
        <v>20</v>
      </c>
      <c r="E10" s="35">
        <f t="shared" si="0"/>
        <v>20</v>
      </c>
      <c r="F10" s="43"/>
    </row>
    <row r="11" spans="1:6" ht="30" customHeight="1">
      <c r="A11" s="92"/>
      <c r="B11" s="36" t="s">
        <v>185</v>
      </c>
      <c r="C11" s="37">
        <v>0</v>
      </c>
      <c r="D11" s="38">
        <v>333</v>
      </c>
      <c r="E11" s="39">
        <f t="shared" si="0"/>
        <v>333</v>
      </c>
      <c r="F11" s="43"/>
    </row>
    <row r="12" spans="1:6" ht="30" customHeight="1">
      <c r="A12" s="84" t="s">
        <v>189</v>
      </c>
      <c r="B12" s="24" t="s">
        <v>184</v>
      </c>
      <c r="C12" s="25">
        <v>0</v>
      </c>
      <c r="D12" s="26">
        <v>3</v>
      </c>
      <c r="E12" s="40">
        <f t="shared" si="0"/>
        <v>3</v>
      </c>
    </row>
    <row r="13" spans="1:6" ht="30" customHeight="1">
      <c r="A13" s="85"/>
      <c r="B13" s="28" t="s">
        <v>185</v>
      </c>
      <c r="C13" s="29">
        <v>0</v>
      </c>
      <c r="D13" s="30">
        <v>19</v>
      </c>
      <c r="E13" s="31">
        <f t="shared" si="0"/>
        <v>19</v>
      </c>
    </row>
    <row r="14" spans="1:6" s="43" customFormat="1" ht="30" customHeight="1">
      <c r="A14" s="86" t="s">
        <v>182</v>
      </c>
      <c r="B14" s="41" t="s">
        <v>184</v>
      </c>
      <c r="C14" s="42">
        <f>C4+C6+C8+C10+C12</f>
        <v>491</v>
      </c>
      <c r="D14" s="42">
        <f t="shared" ref="D14:E14" si="1">D4+D6+D8+D10+D12</f>
        <v>219</v>
      </c>
      <c r="E14" s="42">
        <f t="shared" si="1"/>
        <v>710</v>
      </c>
      <c r="F14"/>
    </row>
    <row r="15" spans="1:6" s="43" customFormat="1" ht="30" customHeight="1">
      <c r="A15" s="87"/>
      <c r="B15" s="44" t="s">
        <v>185</v>
      </c>
      <c r="C15" s="42">
        <f>C5+C7+C9+C11+C13</f>
        <v>1315</v>
      </c>
      <c r="D15" s="42">
        <f t="shared" ref="D15:E15" si="2">D5+D7+D9+D11+D13</f>
        <v>545</v>
      </c>
      <c r="E15" s="42">
        <f t="shared" si="2"/>
        <v>1860</v>
      </c>
      <c r="F15"/>
    </row>
  </sheetData>
  <mergeCells count="8">
    <mergeCell ref="A12:A13"/>
    <mergeCell ref="A14:A15"/>
    <mergeCell ref="A1:E1"/>
    <mergeCell ref="A3:B3"/>
    <mergeCell ref="A4:A5"/>
    <mergeCell ref="A6:A7"/>
    <mergeCell ref="A8:A9"/>
    <mergeCell ref="A10:A11"/>
  </mergeCells>
  <phoneticPr fontId="21" type="noConversion"/>
  <printOptions horizontalCentered="1"/>
  <pageMargins left="0.70866141732283472" right="0.70866141732283472" top="1.1417322834645669" bottom="0.55118110236220474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W784"/>
  <sheetViews>
    <sheetView tabSelected="1" view="pageBreakPreview" zoomScaleNormal="95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4" sqref="A4:A5"/>
    </sheetView>
  </sheetViews>
  <sheetFormatPr defaultRowHeight="29.25" customHeight="1"/>
  <cols>
    <col min="1" max="1" width="4.21875" style="4" customWidth="1"/>
    <col min="2" max="2" width="5.77734375" style="7" customWidth="1"/>
    <col min="3" max="3" width="6.21875" style="4" customWidth="1"/>
    <col min="4" max="4" width="8.88671875" style="4" customWidth="1"/>
    <col min="5" max="5" width="22.21875" style="18" customWidth="1"/>
    <col min="6" max="6" width="8.88671875" style="6" customWidth="1"/>
    <col min="7" max="7" width="5.88671875" style="4" customWidth="1"/>
    <col min="8" max="8" width="12.77734375" style="80" bestFit="1" customWidth="1"/>
    <col min="9" max="9" width="4.6640625" style="81" customWidth="1"/>
    <col min="10" max="10" width="7.44140625" style="81" customWidth="1"/>
    <col min="11" max="11" width="25.109375" style="82" customWidth="1"/>
    <col min="12" max="12" width="12.109375" style="81" customWidth="1"/>
    <col min="13" max="13" width="8.6640625" style="82" customWidth="1"/>
    <col min="14" max="14" width="12.77734375" style="83" bestFit="1" customWidth="1"/>
    <col min="15" max="15" width="12.109375" style="83" bestFit="1" customWidth="1"/>
    <col min="16" max="16" width="11.44140625" style="83" customWidth="1"/>
    <col min="17" max="17" width="10.44140625" style="83" customWidth="1"/>
    <col min="18" max="18" width="12.109375" style="83" customWidth="1"/>
    <col min="19" max="19" width="6.88671875" style="4" customWidth="1"/>
    <col min="20" max="20" width="13.77734375" style="4" customWidth="1"/>
    <col min="21" max="21" width="10.88671875" style="4" customWidth="1"/>
    <col min="22" max="22" width="10.44140625" style="4" customWidth="1"/>
    <col min="23" max="23" width="6.5546875" style="5" customWidth="1"/>
    <col min="24" max="255" width="8.88671875" style="3"/>
    <col min="256" max="256" width="4.21875" style="3" customWidth="1"/>
    <col min="257" max="257" width="5.77734375" style="3" customWidth="1"/>
    <col min="258" max="258" width="6.21875" style="3" customWidth="1"/>
    <col min="259" max="259" width="8.88671875" style="3" customWidth="1"/>
    <col min="260" max="260" width="22.21875" style="3" customWidth="1"/>
    <col min="261" max="261" width="8.88671875" style="3" customWidth="1"/>
    <col min="262" max="262" width="5.88671875" style="3" customWidth="1"/>
    <col min="263" max="263" width="12.77734375" style="3" bestFit="1" customWidth="1"/>
    <col min="264" max="264" width="4.6640625" style="3" customWidth="1"/>
    <col min="265" max="265" width="7.44140625" style="3" customWidth="1"/>
    <col min="266" max="266" width="25.109375" style="3" customWidth="1"/>
    <col min="267" max="267" width="12.109375" style="3" customWidth="1"/>
    <col min="268" max="268" width="8.6640625" style="3" customWidth="1"/>
    <col min="269" max="269" width="12.77734375" style="3" bestFit="1" customWidth="1"/>
    <col min="270" max="270" width="12.109375" style="3" bestFit="1" customWidth="1"/>
    <col min="271" max="271" width="11.44140625" style="3" customWidth="1"/>
    <col min="272" max="272" width="10.44140625" style="3" customWidth="1"/>
    <col min="273" max="273" width="12.109375" style="3" customWidth="1"/>
    <col min="274" max="274" width="6.88671875" style="3" customWidth="1"/>
    <col min="275" max="275" width="13.77734375" style="3" customWidth="1"/>
    <col min="276" max="276" width="10.88671875" style="3" customWidth="1"/>
    <col min="277" max="277" width="10.44140625" style="3" customWidth="1"/>
    <col min="278" max="278" width="6.5546875" style="3" customWidth="1"/>
    <col min="279" max="511" width="8.88671875" style="3"/>
    <col min="512" max="512" width="4.21875" style="3" customWidth="1"/>
    <col min="513" max="513" width="5.77734375" style="3" customWidth="1"/>
    <col min="514" max="514" width="6.21875" style="3" customWidth="1"/>
    <col min="515" max="515" width="8.88671875" style="3" customWidth="1"/>
    <col min="516" max="516" width="22.21875" style="3" customWidth="1"/>
    <col min="517" max="517" width="8.88671875" style="3" customWidth="1"/>
    <col min="518" max="518" width="5.88671875" style="3" customWidth="1"/>
    <col min="519" max="519" width="12.77734375" style="3" bestFit="1" customWidth="1"/>
    <col min="520" max="520" width="4.6640625" style="3" customWidth="1"/>
    <col min="521" max="521" width="7.44140625" style="3" customWidth="1"/>
    <col min="522" max="522" width="25.109375" style="3" customWidth="1"/>
    <col min="523" max="523" width="12.109375" style="3" customWidth="1"/>
    <col min="524" max="524" width="8.6640625" style="3" customWidth="1"/>
    <col min="525" max="525" width="12.77734375" style="3" bestFit="1" customWidth="1"/>
    <col min="526" max="526" width="12.109375" style="3" bestFit="1" customWidth="1"/>
    <col min="527" max="527" width="11.44140625" style="3" customWidth="1"/>
    <col min="528" max="528" width="10.44140625" style="3" customWidth="1"/>
    <col min="529" max="529" width="12.109375" style="3" customWidth="1"/>
    <col min="530" max="530" width="6.88671875" style="3" customWidth="1"/>
    <col min="531" max="531" width="13.77734375" style="3" customWidth="1"/>
    <col min="532" max="532" width="10.88671875" style="3" customWidth="1"/>
    <col min="533" max="533" width="10.44140625" style="3" customWidth="1"/>
    <col min="534" max="534" width="6.5546875" style="3" customWidth="1"/>
    <col min="535" max="767" width="8.88671875" style="3"/>
    <col min="768" max="768" width="4.21875" style="3" customWidth="1"/>
    <col min="769" max="769" width="5.77734375" style="3" customWidth="1"/>
    <col min="770" max="770" width="6.21875" style="3" customWidth="1"/>
    <col min="771" max="771" width="8.88671875" style="3" customWidth="1"/>
    <col min="772" max="772" width="22.21875" style="3" customWidth="1"/>
    <col min="773" max="773" width="8.88671875" style="3" customWidth="1"/>
    <col min="774" max="774" width="5.88671875" style="3" customWidth="1"/>
    <col min="775" max="775" width="12.77734375" style="3" bestFit="1" customWidth="1"/>
    <col min="776" max="776" width="4.6640625" style="3" customWidth="1"/>
    <col min="777" max="777" width="7.44140625" style="3" customWidth="1"/>
    <col min="778" max="778" width="25.109375" style="3" customWidth="1"/>
    <col min="779" max="779" width="12.109375" style="3" customWidth="1"/>
    <col min="780" max="780" width="8.6640625" style="3" customWidth="1"/>
    <col min="781" max="781" width="12.77734375" style="3" bestFit="1" customWidth="1"/>
    <col min="782" max="782" width="12.109375" style="3" bestFit="1" customWidth="1"/>
    <col min="783" max="783" width="11.44140625" style="3" customWidth="1"/>
    <col min="784" max="784" width="10.44140625" style="3" customWidth="1"/>
    <col min="785" max="785" width="12.109375" style="3" customWidth="1"/>
    <col min="786" max="786" width="6.88671875" style="3" customWidth="1"/>
    <col min="787" max="787" width="13.77734375" style="3" customWidth="1"/>
    <col min="788" max="788" width="10.88671875" style="3" customWidth="1"/>
    <col min="789" max="789" width="10.44140625" style="3" customWidth="1"/>
    <col min="790" max="790" width="6.5546875" style="3" customWidth="1"/>
    <col min="791" max="1023" width="8.88671875" style="3"/>
    <col min="1024" max="1024" width="4.21875" style="3" customWidth="1"/>
    <col min="1025" max="1025" width="5.77734375" style="3" customWidth="1"/>
    <col min="1026" max="1026" width="6.21875" style="3" customWidth="1"/>
    <col min="1027" max="1027" width="8.88671875" style="3" customWidth="1"/>
    <col min="1028" max="1028" width="22.21875" style="3" customWidth="1"/>
    <col min="1029" max="1029" width="8.88671875" style="3" customWidth="1"/>
    <col min="1030" max="1030" width="5.88671875" style="3" customWidth="1"/>
    <col min="1031" max="1031" width="12.77734375" style="3" bestFit="1" customWidth="1"/>
    <col min="1032" max="1032" width="4.6640625" style="3" customWidth="1"/>
    <col min="1033" max="1033" width="7.44140625" style="3" customWidth="1"/>
    <col min="1034" max="1034" width="25.109375" style="3" customWidth="1"/>
    <col min="1035" max="1035" width="12.109375" style="3" customWidth="1"/>
    <col min="1036" max="1036" width="8.6640625" style="3" customWidth="1"/>
    <col min="1037" max="1037" width="12.77734375" style="3" bestFit="1" customWidth="1"/>
    <col min="1038" max="1038" width="12.109375" style="3" bestFit="1" customWidth="1"/>
    <col min="1039" max="1039" width="11.44140625" style="3" customWidth="1"/>
    <col min="1040" max="1040" width="10.44140625" style="3" customWidth="1"/>
    <col min="1041" max="1041" width="12.109375" style="3" customWidth="1"/>
    <col min="1042" max="1042" width="6.88671875" style="3" customWidth="1"/>
    <col min="1043" max="1043" width="13.77734375" style="3" customWidth="1"/>
    <col min="1044" max="1044" width="10.88671875" style="3" customWidth="1"/>
    <col min="1045" max="1045" width="10.44140625" style="3" customWidth="1"/>
    <col min="1046" max="1046" width="6.5546875" style="3" customWidth="1"/>
    <col min="1047" max="1279" width="8.88671875" style="3"/>
    <col min="1280" max="1280" width="4.21875" style="3" customWidth="1"/>
    <col min="1281" max="1281" width="5.77734375" style="3" customWidth="1"/>
    <col min="1282" max="1282" width="6.21875" style="3" customWidth="1"/>
    <col min="1283" max="1283" width="8.88671875" style="3" customWidth="1"/>
    <col min="1284" max="1284" width="22.21875" style="3" customWidth="1"/>
    <col min="1285" max="1285" width="8.88671875" style="3" customWidth="1"/>
    <col min="1286" max="1286" width="5.88671875" style="3" customWidth="1"/>
    <col min="1287" max="1287" width="12.77734375" style="3" bestFit="1" customWidth="1"/>
    <col min="1288" max="1288" width="4.6640625" style="3" customWidth="1"/>
    <col min="1289" max="1289" width="7.44140625" style="3" customWidth="1"/>
    <col min="1290" max="1290" width="25.109375" style="3" customWidth="1"/>
    <col min="1291" max="1291" width="12.109375" style="3" customWidth="1"/>
    <col min="1292" max="1292" width="8.6640625" style="3" customWidth="1"/>
    <col min="1293" max="1293" width="12.77734375" style="3" bestFit="1" customWidth="1"/>
    <col min="1294" max="1294" width="12.109375" style="3" bestFit="1" customWidth="1"/>
    <col min="1295" max="1295" width="11.44140625" style="3" customWidth="1"/>
    <col min="1296" max="1296" width="10.44140625" style="3" customWidth="1"/>
    <col min="1297" max="1297" width="12.109375" style="3" customWidth="1"/>
    <col min="1298" max="1298" width="6.88671875" style="3" customWidth="1"/>
    <col min="1299" max="1299" width="13.77734375" style="3" customWidth="1"/>
    <col min="1300" max="1300" width="10.88671875" style="3" customWidth="1"/>
    <col min="1301" max="1301" width="10.44140625" style="3" customWidth="1"/>
    <col min="1302" max="1302" width="6.5546875" style="3" customWidth="1"/>
    <col min="1303" max="1535" width="8.88671875" style="3"/>
    <col min="1536" max="1536" width="4.21875" style="3" customWidth="1"/>
    <col min="1537" max="1537" width="5.77734375" style="3" customWidth="1"/>
    <col min="1538" max="1538" width="6.21875" style="3" customWidth="1"/>
    <col min="1539" max="1539" width="8.88671875" style="3" customWidth="1"/>
    <col min="1540" max="1540" width="22.21875" style="3" customWidth="1"/>
    <col min="1541" max="1541" width="8.88671875" style="3" customWidth="1"/>
    <col min="1542" max="1542" width="5.88671875" style="3" customWidth="1"/>
    <col min="1543" max="1543" width="12.77734375" style="3" bestFit="1" customWidth="1"/>
    <col min="1544" max="1544" width="4.6640625" style="3" customWidth="1"/>
    <col min="1545" max="1545" width="7.44140625" style="3" customWidth="1"/>
    <col min="1546" max="1546" width="25.109375" style="3" customWidth="1"/>
    <col min="1547" max="1547" width="12.109375" style="3" customWidth="1"/>
    <col min="1548" max="1548" width="8.6640625" style="3" customWidth="1"/>
    <col min="1549" max="1549" width="12.77734375" style="3" bestFit="1" customWidth="1"/>
    <col min="1550" max="1550" width="12.109375" style="3" bestFit="1" customWidth="1"/>
    <col min="1551" max="1551" width="11.44140625" style="3" customWidth="1"/>
    <col min="1552" max="1552" width="10.44140625" style="3" customWidth="1"/>
    <col min="1553" max="1553" width="12.109375" style="3" customWidth="1"/>
    <col min="1554" max="1554" width="6.88671875" style="3" customWidth="1"/>
    <col min="1555" max="1555" width="13.77734375" style="3" customWidth="1"/>
    <col min="1556" max="1556" width="10.88671875" style="3" customWidth="1"/>
    <col min="1557" max="1557" width="10.44140625" style="3" customWidth="1"/>
    <col min="1558" max="1558" width="6.5546875" style="3" customWidth="1"/>
    <col min="1559" max="1791" width="8.88671875" style="3"/>
    <col min="1792" max="1792" width="4.21875" style="3" customWidth="1"/>
    <col min="1793" max="1793" width="5.77734375" style="3" customWidth="1"/>
    <col min="1794" max="1794" width="6.21875" style="3" customWidth="1"/>
    <col min="1795" max="1795" width="8.88671875" style="3" customWidth="1"/>
    <col min="1796" max="1796" width="22.21875" style="3" customWidth="1"/>
    <col min="1797" max="1797" width="8.88671875" style="3" customWidth="1"/>
    <col min="1798" max="1798" width="5.88671875" style="3" customWidth="1"/>
    <col min="1799" max="1799" width="12.77734375" style="3" bestFit="1" customWidth="1"/>
    <col min="1800" max="1800" width="4.6640625" style="3" customWidth="1"/>
    <col min="1801" max="1801" width="7.44140625" style="3" customWidth="1"/>
    <col min="1802" max="1802" width="25.109375" style="3" customWidth="1"/>
    <col min="1803" max="1803" width="12.109375" style="3" customWidth="1"/>
    <col min="1804" max="1804" width="8.6640625" style="3" customWidth="1"/>
    <col min="1805" max="1805" width="12.77734375" style="3" bestFit="1" customWidth="1"/>
    <col min="1806" max="1806" width="12.109375" style="3" bestFit="1" customWidth="1"/>
    <col min="1807" max="1807" width="11.44140625" style="3" customWidth="1"/>
    <col min="1808" max="1808" width="10.44140625" style="3" customWidth="1"/>
    <col min="1809" max="1809" width="12.109375" style="3" customWidth="1"/>
    <col min="1810" max="1810" width="6.88671875" style="3" customWidth="1"/>
    <col min="1811" max="1811" width="13.77734375" style="3" customWidth="1"/>
    <col min="1812" max="1812" width="10.88671875" style="3" customWidth="1"/>
    <col min="1813" max="1813" width="10.44140625" style="3" customWidth="1"/>
    <col min="1814" max="1814" width="6.5546875" style="3" customWidth="1"/>
    <col min="1815" max="2047" width="8.88671875" style="3"/>
    <col min="2048" max="2048" width="4.21875" style="3" customWidth="1"/>
    <col min="2049" max="2049" width="5.77734375" style="3" customWidth="1"/>
    <col min="2050" max="2050" width="6.21875" style="3" customWidth="1"/>
    <col min="2051" max="2051" width="8.88671875" style="3" customWidth="1"/>
    <col min="2052" max="2052" width="22.21875" style="3" customWidth="1"/>
    <col min="2053" max="2053" width="8.88671875" style="3" customWidth="1"/>
    <col min="2054" max="2054" width="5.88671875" style="3" customWidth="1"/>
    <col min="2055" max="2055" width="12.77734375" style="3" bestFit="1" customWidth="1"/>
    <col min="2056" max="2056" width="4.6640625" style="3" customWidth="1"/>
    <col min="2057" max="2057" width="7.44140625" style="3" customWidth="1"/>
    <col min="2058" max="2058" width="25.109375" style="3" customWidth="1"/>
    <col min="2059" max="2059" width="12.109375" style="3" customWidth="1"/>
    <col min="2060" max="2060" width="8.6640625" style="3" customWidth="1"/>
    <col min="2061" max="2061" width="12.77734375" style="3" bestFit="1" customWidth="1"/>
    <col min="2062" max="2062" width="12.109375" style="3" bestFit="1" customWidth="1"/>
    <col min="2063" max="2063" width="11.44140625" style="3" customWidth="1"/>
    <col min="2064" max="2064" width="10.44140625" style="3" customWidth="1"/>
    <col min="2065" max="2065" width="12.109375" style="3" customWidth="1"/>
    <col min="2066" max="2066" width="6.88671875" style="3" customWidth="1"/>
    <col min="2067" max="2067" width="13.77734375" style="3" customWidth="1"/>
    <col min="2068" max="2068" width="10.88671875" style="3" customWidth="1"/>
    <col min="2069" max="2069" width="10.44140625" style="3" customWidth="1"/>
    <col min="2070" max="2070" width="6.5546875" style="3" customWidth="1"/>
    <col min="2071" max="2303" width="8.88671875" style="3"/>
    <col min="2304" max="2304" width="4.21875" style="3" customWidth="1"/>
    <col min="2305" max="2305" width="5.77734375" style="3" customWidth="1"/>
    <col min="2306" max="2306" width="6.21875" style="3" customWidth="1"/>
    <col min="2307" max="2307" width="8.88671875" style="3" customWidth="1"/>
    <col min="2308" max="2308" width="22.21875" style="3" customWidth="1"/>
    <col min="2309" max="2309" width="8.88671875" style="3" customWidth="1"/>
    <col min="2310" max="2310" width="5.88671875" style="3" customWidth="1"/>
    <col min="2311" max="2311" width="12.77734375" style="3" bestFit="1" customWidth="1"/>
    <col min="2312" max="2312" width="4.6640625" style="3" customWidth="1"/>
    <col min="2313" max="2313" width="7.44140625" style="3" customWidth="1"/>
    <col min="2314" max="2314" width="25.109375" style="3" customWidth="1"/>
    <col min="2315" max="2315" width="12.109375" style="3" customWidth="1"/>
    <col min="2316" max="2316" width="8.6640625" style="3" customWidth="1"/>
    <col min="2317" max="2317" width="12.77734375" style="3" bestFit="1" customWidth="1"/>
    <col min="2318" max="2318" width="12.109375" style="3" bestFit="1" customWidth="1"/>
    <col min="2319" max="2319" width="11.44140625" style="3" customWidth="1"/>
    <col min="2320" max="2320" width="10.44140625" style="3" customWidth="1"/>
    <col min="2321" max="2321" width="12.109375" style="3" customWidth="1"/>
    <col min="2322" max="2322" width="6.88671875" style="3" customWidth="1"/>
    <col min="2323" max="2323" width="13.77734375" style="3" customWidth="1"/>
    <col min="2324" max="2324" width="10.88671875" style="3" customWidth="1"/>
    <col min="2325" max="2325" width="10.44140625" style="3" customWidth="1"/>
    <col min="2326" max="2326" width="6.5546875" style="3" customWidth="1"/>
    <col min="2327" max="2559" width="8.88671875" style="3"/>
    <col min="2560" max="2560" width="4.21875" style="3" customWidth="1"/>
    <col min="2561" max="2561" width="5.77734375" style="3" customWidth="1"/>
    <col min="2562" max="2562" width="6.21875" style="3" customWidth="1"/>
    <col min="2563" max="2563" width="8.88671875" style="3" customWidth="1"/>
    <col min="2564" max="2564" width="22.21875" style="3" customWidth="1"/>
    <col min="2565" max="2565" width="8.88671875" style="3" customWidth="1"/>
    <col min="2566" max="2566" width="5.88671875" style="3" customWidth="1"/>
    <col min="2567" max="2567" width="12.77734375" style="3" bestFit="1" customWidth="1"/>
    <col min="2568" max="2568" width="4.6640625" style="3" customWidth="1"/>
    <col min="2569" max="2569" width="7.44140625" style="3" customWidth="1"/>
    <col min="2570" max="2570" width="25.109375" style="3" customWidth="1"/>
    <col min="2571" max="2571" width="12.109375" style="3" customWidth="1"/>
    <col min="2572" max="2572" width="8.6640625" style="3" customWidth="1"/>
    <col min="2573" max="2573" width="12.77734375" style="3" bestFit="1" customWidth="1"/>
    <col min="2574" max="2574" width="12.109375" style="3" bestFit="1" customWidth="1"/>
    <col min="2575" max="2575" width="11.44140625" style="3" customWidth="1"/>
    <col min="2576" max="2576" width="10.44140625" style="3" customWidth="1"/>
    <col min="2577" max="2577" width="12.109375" style="3" customWidth="1"/>
    <col min="2578" max="2578" width="6.88671875" style="3" customWidth="1"/>
    <col min="2579" max="2579" width="13.77734375" style="3" customWidth="1"/>
    <col min="2580" max="2580" width="10.88671875" style="3" customWidth="1"/>
    <col min="2581" max="2581" width="10.44140625" style="3" customWidth="1"/>
    <col min="2582" max="2582" width="6.5546875" style="3" customWidth="1"/>
    <col min="2583" max="2815" width="8.88671875" style="3"/>
    <col min="2816" max="2816" width="4.21875" style="3" customWidth="1"/>
    <col min="2817" max="2817" width="5.77734375" style="3" customWidth="1"/>
    <col min="2818" max="2818" width="6.21875" style="3" customWidth="1"/>
    <col min="2819" max="2819" width="8.88671875" style="3" customWidth="1"/>
    <col min="2820" max="2820" width="22.21875" style="3" customWidth="1"/>
    <col min="2821" max="2821" width="8.88671875" style="3" customWidth="1"/>
    <col min="2822" max="2822" width="5.88671875" style="3" customWidth="1"/>
    <col min="2823" max="2823" width="12.77734375" style="3" bestFit="1" customWidth="1"/>
    <col min="2824" max="2824" width="4.6640625" style="3" customWidth="1"/>
    <col min="2825" max="2825" width="7.44140625" style="3" customWidth="1"/>
    <col min="2826" max="2826" width="25.109375" style="3" customWidth="1"/>
    <col min="2827" max="2827" width="12.109375" style="3" customWidth="1"/>
    <col min="2828" max="2828" width="8.6640625" style="3" customWidth="1"/>
    <col min="2829" max="2829" width="12.77734375" style="3" bestFit="1" customWidth="1"/>
    <col min="2830" max="2830" width="12.109375" style="3" bestFit="1" customWidth="1"/>
    <col min="2831" max="2831" width="11.44140625" style="3" customWidth="1"/>
    <col min="2832" max="2832" width="10.44140625" style="3" customWidth="1"/>
    <col min="2833" max="2833" width="12.109375" style="3" customWidth="1"/>
    <col min="2834" max="2834" width="6.88671875" style="3" customWidth="1"/>
    <col min="2835" max="2835" width="13.77734375" style="3" customWidth="1"/>
    <col min="2836" max="2836" width="10.88671875" style="3" customWidth="1"/>
    <col min="2837" max="2837" width="10.44140625" style="3" customWidth="1"/>
    <col min="2838" max="2838" width="6.5546875" style="3" customWidth="1"/>
    <col min="2839" max="3071" width="8.88671875" style="3"/>
    <col min="3072" max="3072" width="4.21875" style="3" customWidth="1"/>
    <col min="3073" max="3073" width="5.77734375" style="3" customWidth="1"/>
    <col min="3074" max="3074" width="6.21875" style="3" customWidth="1"/>
    <col min="3075" max="3075" width="8.88671875" style="3" customWidth="1"/>
    <col min="3076" max="3076" width="22.21875" style="3" customWidth="1"/>
    <col min="3077" max="3077" width="8.88671875" style="3" customWidth="1"/>
    <col min="3078" max="3078" width="5.88671875" style="3" customWidth="1"/>
    <col min="3079" max="3079" width="12.77734375" style="3" bestFit="1" customWidth="1"/>
    <col min="3080" max="3080" width="4.6640625" style="3" customWidth="1"/>
    <col min="3081" max="3081" width="7.44140625" style="3" customWidth="1"/>
    <col min="3082" max="3082" width="25.109375" style="3" customWidth="1"/>
    <col min="3083" max="3083" width="12.109375" style="3" customWidth="1"/>
    <col min="3084" max="3084" width="8.6640625" style="3" customWidth="1"/>
    <col min="3085" max="3085" width="12.77734375" style="3" bestFit="1" customWidth="1"/>
    <col min="3086" max="3086" width="12.109375" style="3" bestFit="1" customWidth="1"/>
    <col min="3087" max="3087" width="11.44140625" style="3" customWidth="1"/>
    <col min="3088" max="3088" width="10.44140625" style="3" customWidth="1"/>
    <col min="3089" max="3089" width="12.109375" style="3" customWidth="1"/>
    <col min="3090" max="3090" width="6.88671875" style="3" customWidth="1"/>
    <col min="3091" max="3091" width="13.77734375" style="3" customWidth="1"/>
    <col min="3092" max="3092" width="10.88671875" style="3" customWidth="1"/>
    <col min="3093" max="3093" width="10.44140625" style="3" customWidth="1"/>
    <col min="3094" max="3094" width="6.5546875" style="3" customWidth="1"/>
    <col min="3095" max="3327" width="8.88671875" style="3"/>
    <col min="3328" max="3328" width="4.21875" style="3" customWidth="1"/>
    <col min="3329" max="3329" width="5.77734375" style="3" customWidth="1"/>
    <col min="3330" max="3330" width="6.21875" style="3" customWidth="1"/>
    <col min="3331" max="3331" width="8.88671875" style="3" customWidth="1"/>
    <col min="3332" max="3332" width="22.21875" style="3" customWidth="1"/>
    <col min="3333" max="3333" width="8.88671875" style="3" customWidth="1"/>
    <col min="3334" max="3334" width="5.88671875" style="3" customWidth="1"/>
    <col min="3335" max="3335" width="12.77734375" style="3" bestFit="1" customWidth="1"/>
    <col min="3336" max="3336" width="4.6640625" style="3" customWidth="1"/>
    <col min="3337" max="3337" width="7.44140625" style="3" customWidth="1"/>
    <col min="3338" max="3338" width="25.109375" style="3" customWidth="1"/>
    <col min="3339" max="3339" width="12.109375" style="3" customWidth="1"/>
    <col min="3340" max="3340" width="8.6640625" style="3" customWidth="1"/>
    <col min="3341" max="3341" width="12.77734375" style="3" bestFit="1" customWidth="1"/>
    <col min="3342" max="3342" width="12.109375" style="3" bestFit="1" customWidth="1"/>
    <col min="3343" max="3343" width="11.44140625" style="3" customWidth="1"/>
    <col min="3344" max="3344" width="10.44140625" style="3" customWidth="1"/>
    <col min="3345" max="3345" width="12.109375" style="3" customWidth="1"/>
    <col min="3346" max="3346" width="6.88671875" style="3" customWidth="1"/>
    <col min="3347" max="3347" width="13.77734375" style="3" customWidth="1"/>
    <col min="3348" max="3348" width="10.88671875" style="3" customWidth="1"/>
    <col min="3349" max="3349" width="10.44140625" style="3" customWidth="1"/>
    <col min="3350" max="3350" width="6.5546875" style="3" customWidth="1"/>
    <col min="3351" max="3583" width="8.88671875" style="3"/>
    <col min="3584" max="3584" width="4.21875" style="3" customWidth="1"/>
    <col min="3585" max="3585" width="5.77734375" style="3" customWidth="1"/>
    <col min="3586" max="3586" width="6.21875" style="3" customWidth="1"/>
    <col min="3587" max="3587" width="8.88671875" style="3" customWidth="1"/>
    <col min="3588" max="3588" width="22.21875" style="3" customWidth="1"/>
    <col min="3589" max="3589" width="8.88671875" style="3" customWidth="1"/>
    <col min="3590" max="3590" width="5.88671875" style="3" customWidth="1"/>
    <col min="3591" max="3591" width="12.77734375" style="3" bestFit="1" customWidth="1"/>
    <col min="3592" max="3592" width="4.6640625" style="3" customWidth="1"/>
    <col min="3593" max="3593" width="7.44140625" style="3" customWidth="1"/>
    <col min="3594" max="3594" width="25.109375" style="3" customWidth="1"/>
    <col min="3595" max="3595" width="12.109375" style="3" customWidth="1"/>
    <col min="3596" max="3596" width="8.6640625" style="3" customWidth="1"/>
    <col min="3597" max="3597" width="12.77734375" style="3" bestFit="1" customWidth="1"/>
    <col min="3598" max="3598" width="12.109375" style="3" bestFit="1" customWidth="1"/>
    <col min="3599" max="3599" width="11.44140625" style="3" customWidth="1"/>
    <col min="3600" max="3600" width="10.44140625" style="3" customWidth="1"/>
    <col min="3601" max="3601" width="12.109375" style="3" customWidth="1"/>
    <col min="3602" max="3602" width="6.88671875" style="3" customWidth="1"/>
    <col min="3603" max="3603" width="13.77734375" style="3" customWidth="1"/>
    <col min="3604" max="3604" width="10.88671875" style="3" customWidth="1"/>
    <col min="3605" max="3605" width="10.44140625" style="3" customWidth="1"/>
    <col min="3606" max="3606" width="6.5546875" style="3" customWidth="1"/>
    <col min="3607" max="3839" width="8.88671875" style="3"/>
    <col min="3840" max="3840" width="4.21875" style="3" customWidth="1"/>
    <col min="3841" max="3841" width="5.77734375" style="3" customWidth="1"/>
    <col min="3842" max="3842" width="6.21875" style="3" customWidth="1"/>
    <col min="3843" max="3843" width="8.88671875" style="3" customWidth="1"/>
    <col min="3844" max="3844" width="22.21875" style="3" customWidth="1"/>
    <col min="3845" max="3845" width="8.88671875" style="3" customWidth="1"/>
    <col min="3846" max="3846" width="5.88671875" style="3" customWidth="1"/>
    <col min="3847" max="3847" width="12.77734375" style="3" bestFit="1" customWidth="1"/>
    <col min="3848" max="3848" width="4.6640625" style="3" customWidth="1"/>
    <col min="3849" max="3849" width="7.44140625" style="3" customWidth="1"/>
    <col min="3850" max="3850" width="25.109375" style="3" customWidth="1"/>
    <col min="3851" max="3851" width="12.109375" style="3" customWidth="1"/>
    <col min="3852" max="3852" width="8.6640625" style="3" customWidth="1"/>
    <col min="3853" max="3853" width="12.77734375" style="3" bestFit="1" customWidth="1"/>
    <col min="3854" max="3854" width="12.109375" style="3" bestFit="1" customWidth="1"/>
    <col min="3855" max="3855" width="11.44140625" style="3" customWidth="1"/>
    <col min="3856" max="3856" width="10.44140625" style="3" customWidth="1"/>
    <col min="3857" max="3857" width="12.109375" style="3" customWidth="1"/>
    <col min="3858" max="3858" width="6.88671875" style="3" customWidth="1"/>
    <col min="3859" max="3859" width="13.77734375" style="3" customWidth="1"/>
    <col min="3860" max="3860" width="10.88671875" style="3" customWidth="1"/>
    <col min="3861" max="3861" width="10.44140625" style="3" customWidth="1"/>
    <col min="3862" max="3862" width="6.5546875" style="3" customWidth="1"/>
    <col min="3863" max="4095" width="8.88671875" style="3"/>
    <col min="4096" max="4096" width="4.21875" style="3" customWidth="1"/>
    <col min="4097" max="4097" width="5.77734375" style="3" customWidth="1"/>
    <col min="4098" max="4098" width="6.21875" style="3" customWidth="1"/>
    <col min="4099" max="4099" width="8.88671875" style="3" customWidth="1"/>
    <col min="4100" max="4100" width="22.21875" style="3" customWidth="1"/>
    <col min="4101" max="4101" width="8.88671875" style="3" customWidth="1"/>
    <col min="4102" max="4102" width="5.88671875" style="3" customWidth="1"/>
    <col min="4103" max="4103" width="12.77734375" style="3" bestFit="1" customWidth="1"/>
    <col min="4104" max="4104" width="4.6640625" style="3" customWidth="1"/>
    <col min="4105" max="4105" width="7.44140625" style="3" customWidth="1"/>
    <col min="4106" max="4106" width="25.109375" style="3" customWidth="1"/>
    <col min="4107" max="4107" width="12.109375" style="3" customWidth="1"/>
    <col min="4108" max="4108" width="8.6640625" style="3" customWidth="1"/>
    <col min="4109" max="4109" width="12.77734375" style="3" bestFit="1" customWidth="1"/>
    <col min="4110" max="4110" width="12.109375" style="3" bestFit="1" customWidth="1"/>
    <col min="4111" max="4111" width="11.44140625" style="3" customWidth="1"/>
    <col min="4112" max="4112" width="10.44140625" style="3" customWidth="1"/>
    <col min="4113" max="4113" width="12.109375" style="3" customWidth="1"/>
    <col min="4114" max="4114" width="6.88671875" style="3" customWidth="1"/>
    <col min="4115" max="4115" width="13.77734375" style="3" customWidth="1"/>
    <col min="4116" max="4116" width="10.88671875" style="3" customWidth="1"/>
    <col min="4117" max="4117" width="10.44140625" style="3" customWidth="1"/>
    <col min="4118" max="4118" width="6.5546875" style="3" customWidth="1"/>
    <col min="4119" max="4351" width="8.88671875" style="3"/>
    <col min="4352" max="4352" width="4.21875" style="3" customWidth="1"/>
    <col min="4353" max="4353" width="5.77734375" style="3" customWidth="1"/>
    <col min="4354" max="4354" width="6.21875" style="3" customWidth="1"/>
    <col min="4355" max="4355" width="8.88671875" style="3" customWidth="1"/>
    <col min="4356" max="4356" width="22.21875" style="3" customWidth="1"/>
    <col min="4357" max="4357" width="8.88671875" style="3" customWidth="1"/>
    <col min="4358" max="4358" width="5.88671875" style="3" customWidth="1"/>
    <col min="4359" max="4359" width="12.77734375" style="3" bestFit="1" customWidth="1"/>
    <col min="4360" max="4360" width="4.6640625" style="3" customWidth="1"/>
    <col min="4361" max="4361" width="7.44140625" style="3" customWidth="1"/>
    <col min="4362" max="4362" width="25.109375" style="3" customWidth="1"/>
    <col min="4363" max="4363" width="12.109375" style="3" customWidth="1"/>
    <col min="4364" max="4364" width="8.6640625" style="3" customWidth="1"/>
    <col min="4365" max="4365" width="12.77734375" style="3" bestFit="1" customWidth="1"/>
    <col min="4366" max="4366" width="12.109375" style="3" bestFit="1" customWidth="1"/>
    <col min="4367" max="4367" width="11.44140625" style="3" customWidth="1"/>
    <col min="4368" max="4368" width="10.44140625" style="3" customWidth="1"/>
    <col min="4369" max="4369" width="12.109375" style="3" customWidth="1"/>
    <col min="4370" max="4370" width="6.88671875" style="3" customWidth="1"/>
    <col min="4371" max="4371" width="13.77734375" style="3" customWidth="1"/>
    <col min="4372" max="4372" width="10.88671875" style="3" customWidth="1"/>
    <col min="4373" max="4373" width="10.44140625" style="3" customWidth="1"/>
    <col min="4374" max="4374" width="6.5546875" style="3" customWidth="1"/>
    <col min="4375" max="4607" width="8.88671875" style="3"/>
    <col min="4608" max="4608" width="4.21875" style="3" customWidth="1"/>
    <col min="4609" max="4609" width="5.77734375" style="3" customWidth="1"/>
    <col min="4610" max="4610" width="6.21875" style="3" customWidth="1"/>
    <col min="4611" max="4611" width="8.88671875" style="3" customWidth="1"/>
    <col min="4612" max="4612" width="22.21875" style="3" customWidth="1"/>
    <col min="4613" max="4613" width="8.88671875" style="3" customWidth="1"/>
    <col min="4614" max="4614" width="5.88671875" style="3" customWidth="1"/>
    <col min="4615" max="4615" width="12.77734375" style="3" bestFit="1" customWidth="1"/>
    <col min="4616" max="4616" width="4.6640625" style="3" customWidth="1"/>
    <col min="4617" max="4617" width="7.44140625" style="3" customWidth="1"/>
    <col min="4618" max="4618" width="25.109375" style="3" customWidth="1"/>
    <col min="4619" max="4619" width="12.109375" style="3" customWidth="1"/>
    <col min="4620" max="4620" width="8.6640625" style="3" customWidth="1"/>
    <col min="4621" max="4621" width="12.77734375" style="3" bestFit="1" customWidth="1"/>
    <col min="4622" max="4622" width="12.109375" style="3" bestFit="1" customWidth="1"/>
    <col min="4623" max="4623" width="11.44140625" style="3" customWidth="1"/>
    <col min="4624" max="4624" width="10.44140625" style="3" customWidth="1"/>
    <col min="4625" max="4625" width="12.109375" style="3" customWidth="1"/>
    <col min="4626" max="4626" width="6.88671875" style="3" customWidth="1"/>
    <col min="4627" max="4627" width="13.77734375" style="3" customWidth="1"/>
    <col min="4628" max="4628" width="10.88671875" style="3" customWidth="1"/>
    <col min="4629" max="4629" width="10.44140625" style="3" customWidth="1"/>
    <col min="4630" max="4630" width="6.5546875" style="3" customWidth="1"/>
    <col min="4631" max="4863" width="8.88671875" style="3"/>
    <col min="4864" max="4864" width="4.21875" style="3" customWidth="1"/>
    <col min="4865" max="4865" width="5.77734375" style="3" customWidth="1"/>
    <col min="4866" max="4866" width="6.21875" style="3" customWidth="1"/>
    <col min="4867" max="4867" width="8.88671875" style="3" customWidth="1"/>
    <col min="4868" max="4868" width="22.21875" style="3" customWidth="1"/>
    <col min="4869" max="4869" width="8.88671875" style="3" customWidth="1"/>
    <col min="4870" max="4870" width="5.88671875" style="3" customWidth="1"/>
    <col min="4871" max="4871" width="12.77734375" style="3" bestFit="1" customWidth="1"/>
    <col min="4872" max="4872" width="4.6640625" style="3" customWidth="1"/>
    <col min="4873" max="4873" width="7.44140625" style="3" customWidth="1"/>
    <col min="4874" max="4874" width="25.109375" style="3" customWidth="1"/>
    <col min="4875" max="4875" width="12.109375" style="3" customWidth="1"/>
    <col min="4876" max="4876" width="8.6640625" style="3" customWidth="1"/>
    <col min="4877" max="4877" width="12.77734375" style="3" bestFit="1" customWidth="1"/>
    <col min="4878" max="4878" width="12.109375" style="3" bestFit="1" customWidth="1"/>
    <col min="4879" max="4879" width="11.44140625" style="3" customWidth="1"/>
    <col min="4880" max="4880" width="10.44140625" style="3" customWidth="1"/>
    <col min="4881" max="4881" width="12.109375" style="3" customWidth="1"/>
    <col min="4882" max="4882" width="6.88671875" style="3" customWidth="1"/>
    <col min="4883" max="4883" width="13.77734375" style="3" customWidth="1"/>
    <col min="4884" max="4884" width="10.88671875" style="3" customWidth="1"/>
    <col min="4885" max="4885" width="10.44140625" style="3" customWidth="1"/>
    <col min="4886" max="4886" width="6.5546875" style="3" customWidth="1"/>
    <col min="4887" max="5119" width="8.88671875" style="3"/>
    <col min="5120" max="5120" width="4.21875" style="3" customWidth="1"/>
    <col min="5121" max="5121" width="5.77734375" style="3" customWidth="1"/>
    <col min="5122" max="5122" width="6.21875" style="3" customWidth="1"/>
    <col min="5123" max="5123" width="8.88671875" style="3" customWidth="1"/>
    <col min="5124" max="5124" width="22.21875" style="3" customWidth="1"/>
    <col min="5125" max="5125" width="8.88671875" style="3" customWidth="1"/>
    <col min="5126" max="5126" width="5.88671875" style="3" customWidth="1"/>
    <col min="5127" max="5127" width="12.77734375" style="3" bestFit="1" customWidth="1"/>
    <col min="5128" max="5128" width="4.6640625" style="3" customWidth="1"/>
    <col min="5129" max="5129" width="7.44140625" style="3" customWidth="1"/>
    <col min="5130" max="5130" width="25.109375" style="3" customWidth="1"/>
    <col min="5131" max="5131" width="12.109375" style="3" customWidth="1"/>
    <col min="5132" max="5132" width="8.6640625" style="3" customWidth="1"/>
    <col min="5133" max="5133" width="12.77734375" style="3" bestFit="1" customWidth="1"/>
    <col min="5134" max="5134" width="12.109375" style="3" bestFit="1" customWidth="1"/>
    <col min="5135" max="5135" width="11.44140625" style="3" customWidth="1"/>
    <col min="5136" max="5136" width="10.44140625" style="3" customWidth="1"/>
    <col min="5137" max="5137" width="12.109375" style="3" customWidth="1"/>
    <col min="5138" max="5138" width="6.88671875" style="3" customWidth="1"/>
    <col min="5139" max="5139" width="13.77734375" style="3" customWidth="1"/>
    <col min="5140" max="5140" width="10.88671875" style="3" customWidth="1"/>
    <col min="5141" max="5141" width="10.44140625" style="3" customWidth="1"/>
    <col min="5142" max="5142" width="6.5546875" style="3" customWidth="1"/>
    <col min="5143" max="5375" width="8.88671875" style="3"/>
    <col min="5376" max="5376" width="4.21875" style="3" customWidth="1"/>
    <col min="5377" max="5377" width="5.77734375" style="3" customWidth="1"/>
    <col min="5378" max="5378" width="6.21875" style="3" customWidth="1"/>
    <col min="5379" max="5379" width="8.88671875" style="3" customWidth="1"/>
    <col min="5380" max="5380" width="22.21875" style="3" customWidth="1"/>
    <col min="5381" max="5381" width="8.88671875" style="3" customWidth="1"/>
    <col min="5382" max="5382" width="5.88671875" style="3" customWidth="1"/>
    <col min="5383" max="5383" width="12.77734375" style="3" bestFit="1" customWidth="1"/>
    <col min="5384" max="5384" width="4.6640625" style="3" customWidth="1"/>
    <col min="5385" max="5385" width="7.44140625" style="3" customWidth="1"/>
    <col min="5386" max="5386" width="25.109375" style="3" customWidth="1"/>
    <col min="5387" max="5387" width="12.109375" style="3" customWidth="1"/>
    <col min="5388" max="5388" width="8.6640625" style="3" customWidth="1"/>
    <col min="5389" max="5389" width="12.77734375" style="3" bestFit="1" customWidth="1"/>
    <col min="5390" max="5390" width="12.109375" style="3" bestFit="1" customWidth="1"/>
    <col min="5391" max="5391" width="11.44140625" style="3" customWidth="1"/>
    <col min="5392" max="5392" width="10.44140625" style="3" customWidth="1"/>
    <col min="5393" max="5393" width="12.109375" style="3" customWidth="1"/>
    <col min="5394" max="5394" width="6.88671875" style="3" customWidth="1"/>
    <col min="5395" max="5395" width="13.77734375" style="3" customWidth="1"/>
    <col min="5396" max="5396" width="10.88671875" style="3" customWidth="1"/>
    <col min="5397" max="5397" width="10.44140625" style="3" customWidth="1"/>
    <col min="5398" max="5398" width="6.5546875" style="3" customWidth="1"/>
    <col min="5399" max="5631" width="8.88671875" style="3"/>
    <col min="5632" max="5632" width="4.21875" style="3" customWidth="1"/>
    <col min="5633" max="5633" width="5.77734375" style="3" customWidth="1"/>
    <col min="5634" max="5634" width="6.21875" style="3" customWidth="1"/>
    <col min="5635" max="5635" width="8.88671875" style="3" customWidth="1"/>
    <col min="5636" max="5636" width="22.21875" style="3" customWidth="1"/>
    <col min="5637" max="5637" width="8.88671875" style="3" customWidth="1"/>
    <col min="5638" max="5638" width="5.88671875" style="3" customWidth="1"/>
    <col min="5639" max="5639" width="12.77734375" style="3" bestFit="1" customWidth="1"/>
    <col min="5640" max="5640" width="4.6640625" style="3" customWidth="1"/>
    <col min="5641" max="5641" width="7.44140625" style="3" customWidth="1"/>
    <col min="5642" max="5642" width="25.109375" style="3" customWidth="1"/>
    <col min="5643" max="5643" width="12.109375" style="3" customWidth="1"/>
    <col min="5644" max="5644" width="8.6640625" style="3" customWidth="1"/>
    <col min="5645" max="5645" width="12.77734375" style="3" bestFit="1" customWidth="1"/>
    <col min="5646" max="5646" width="12.109375" style="3" bestFit="1" customWidth="1"/>
    <col min="5647" max="5647" width="11.44140625" style="3" customWidth="1"/>
    <col min="5648" max="5648" width="10.44140625" style="3" customWidth="1"/>
    <col min="5649" max="5649" width="12.109375" style="3" customWidth="1"/>
    <col min="5650" max="5650" width="6.88671875" style="3" customWidth="1"/>
    <col min="5651" max="5651" width="13.77734375" style="3" customWidth="1"/>
    <col min="5652" max="5652" width="10.88671875" style="3" customWidth="1"/>
    <col min="5653" max="5653" width="10.44140625" style="3" customWidth="1"/>
    <col min="5654" max="5654" width="6.5546875" style="3" customWidth="1"/>
    <col min="5655" max="5887" width="8.88671875" style="3"/>
    <col min="5888" max="5888" width="4.21875" style="3" customWidth="1"/>
    <col min="5889" max="5889" width="5.77734375" style="3" customWidth="1"/>
    <col min="5890" max="5890" width="6.21875" style="3" customWidth="1"/>
    <col min="5891" max="5891" width="8.88671875" style="3" customWidth="1"/>
    <col min="5892" max="5892" width="22.21875" style="3" customWidth="1"/>
    <col min="5893" max="5893" width="8.88671875" style="3" customWidth="1"/>
    <col min="5894" max="5894" width="5.88671875" style="3" customWidth="1"/>
    <col min="5895" max="5895" width="12.77734375" style="3" bestFit="1" customWidth="1"/>
    <col min="5896" max="5896" width="4.6640625" style="3" customWidth="1"/>
    <col min="5897" max="5897" width="7.44140625" style="3" customWidth="1"/>
    <col min="5898" max="5898" width="25.109375" style="3" customWidth="1"/>
    <col min="5899" max="5899" width="12.109375" style="3" customWidth="1"/>
    <col min="5900" max="5900" width="8.6640625" style="3" customWidth="1"/>
    <col min="5901" max="5901" width="12.77734375" style="3" bestFit="1" customWidth="1"/>
    <col min="5902" max="5902" width="12.109375" style="3" bestFit="1" customWidth="1"/>
    <col min="5903" max="5903" width="11.44140625" style="3" customWidth="1"/>
    <col min="5904" max="5904" width="10.44140625" style="3" customWidth="1"/>
    <col min="5905" max="5905" width="12.109375" style="3" customWidth="1"/>
    <col min="5906" max="5906" width="6.88671875" style="3" customWidth="1"/>
    <col min="5907" max="5907" width="13.77734375" style="3" customWidth="1"/>
    <col min="5908" max="5908" width="10.88671875" style="3" customWidth="1"/>
    <col min="5909" max="5909" width="10.44140625" style="3" customWidth="1"/>
    <col min="5910" max="5910" width="6.5546875" style="3" customWidth="1"/>
    <col min="5911" max="6143" width="8.88671875" style="3"/>
    <col min="6144" max="6144" width="4.21875" style="3" customWidth="1"/>
    <col min="6145" max="6145" width="5.77734375" style="3" customWidth="1"/>
    <col min="6146" max="6146" width="6.21875" style="3" customWidth="1"/>
    <col min="6147" max="6147" width="8.88671875" style="3" customWidth="1"/>
    <col min="6148" max="6148" width="22.21875" style="3" customWidth="1"/>
    <col min="6149" max="6149" width="8.88671875" style="3" customWidth="1"/>
    <col min="6150" max="6150" width="5.88671875" style="3" customWidth="1"/>
    <col min="6151" max="6151" width="12.77734375" style="3" bestFit="1" customWidth="1"/>
    <col min="6152" max="6152" width="4.6640625" style="3" customWidth="1"/>
    <col min="6153" max="6153" width="7.44140625" style="3" customWidth="1"/>
    <col min="6154" max="6154" width="25.109375" style="3" customWidth="1"/>
    <col min="6155" max="6155" width="12.109375" style="3" customWidth="1"/>
    <col min="6156" max="6156" width="8.6640625" style="3" customWidth="1"/>
    <col min="6157" max="6157" width="12.77734375" style="3" bestFit="1" customWidth="1"/>
    <col min="6158" max="6158" width="12.109375" style="3" bestFit="1" customWidth="1"/>
    <col min="6159" max="6159" width="11.44140625" style="3" customWidth="1"/>
    <col min="6160" max="6160" width="10.44140625" style="3" customWidth="1"/>
    <col min="6161" max="6161" width="12.109375" style="3" customWidth="1"/>
    <col min="6162" max="6162" width="6.88671875" style="3" customWidth="1"/>
    <col min="6163" max="6163" width="13.77734375" style="3" customWidth="1"/>
    <col min="6164" max="6164" width="10.88671875" style="3" customWidth="1"/>
    <col min="6165" max="6165" width="10.44140625" style="3" customWidth="1"/>
    <col min="6166" max="6166" width="6.5546875" style="3" customWidth="1"/>
    <col min="6167" max="6399" width="8.88671875" style="3"/>
    <col min="6400" max="6400" width="4.21875" style="3" customWidth="1"/>
    <col min="6401" max="6401" width="5.77734375" style="3" customWidth="1"/>
    <col min="6402" max="6402" width="6.21875" style="3" customWidth="1"/>
    <col min="6403" max="6403" width="8.88671875" style="3" customWidth="1"/>
    <col min="6404" max="6404" width="22.21875" style="3" customWidth="1"/>
    <col min="6405" max="6405" width="8.88671875" style="3" customWidth="1"/>
    <col min="6406" max="6406" width="5.88671875" style="3" customWidth="1"/>
    <col min="6407" max="6407" width="12.77734375" style="3" bestFit="1" customWidth="1"/>
    <col min="6408" max="6408" width="4.6640625" style="3" customWidth="1"/>
    <col min="6409" max="6409" width="7.44140625" style="3" customWidth="1"/>
    <col min="6410" max="6410" width="25.109375" style="3" customWidth="1"/>
    <col min="6411" max="6411" width="12.109375" style="3" customWidth="1"/>
    <col min="6412" max="6412" width="8.6640625" style="3" customWidth="1"/>
    <col min="6413" max="6413" width="12.77734375" style="3" bestFit="1" customWidth="1"/>
    <col min="6414" max="6414" width="12.109375" style="3" bestFit="1" customWidth="1"/>
    <col min="6415" max="6415" width="11.44140625" style="3" customWidth="1"/>
    <col min="6416" max="6416" width="10.44140625" style="3" customWidth="1"/>
    <col min="6417" max="6417" width="12.109375" style="3" customWidth="1"/>
    <col min="6418" max="6418" width="6.88671875" style="3" customWidth="1"/>
    <col min="6419" max="6419" width="13.77734375" style="3" customWidth="1"/>
    <col min="6420" max="6420" width="10.88671875" style="3" customWidth="1"/>
    <col min="6421" max="6421" width="10.44140625" style="3" customWidth="1"/>
    <col min="6422" max="6422" width="6.5546875" style="3" customWidth="1"/>
    <col min="6423" max="6655" width="8.88671875" style="3"/>
    <col min="6656" max="6656" width="4.21875" style="3" customWidth="1"/>
    <col min="6657" max="6657" width="5.77734375" style="3" customWidth="1"/>
    <col min="6658" max="6658" width="6.21875" style="3" customWidth="1"/>
    <col min="6659" max="6659" width="8.88671875" style="3" customWidth="1"/>
    <col min="6660" max="6660" width="22.21875" style="3" customWidth="1"/>
    <col min="6661" max="6661" width="8.88671875" style="3" customWidth="1"/>
    <col min="6662" max="6662" width="5.88671875" style="3" customWidth="1"/>
    <col min="6663" max="6663" width="12.77734375" style="3" bestFit="1" customWidth="1"/>
    <col min="6664" max="6664" width="4.6640625" style="3" customWidth="1"/>
    <col min="6665" max="6665" width="7.44140625" style="3" customWidth="1"/>
    <col min="6666" max="6666" width="25.109375" style="3" customWidth="1"/>
    <col min="6667" max="6667" width="12.109375" style="3" customWidth="1"/>
    <col min="6668" max="6668" width="8.6640625" style="3" customWidth="1"/>
    <col min="6669" max="6669" width="12.77734375" style="3" bestFit="1" customWidth="1"/>
    <col min="6670" max="6670" width="12.109375" style="3" bestFit="1" customWidth="1"/>
    <col min="6671" max="6671" width="11.44140625" style="3" customWidth="1"/>
    <col min="6672" max="6672" width="10.44140625" style="3" customWidth="1"/>
    <col min="6673" max="6673" width="12.109375" style="3" customWidth="1"/>
    <col min="6674" max="6674" width="6.88671875" style="3" customWidth="1"/>
    <col min="6675" max="6675" width="13.77734375" style="3" customWidth="1"/>
    <col min="6676" max="6676" width="10.88671875" style="3" customWidth="1"/>
    <col min="6677" max="6677" width="10.44140625" style="3" customWidth="1"/>
    <col min="6678" max="6678" width="6.5546875" style="3" customWidth="1"/>
    <col min="6679" max="6911" width="8.88671875" style="3"/>
    <col min="6912" max="6912" width="4.21875" style="3" customWidth="1"/>
    <col min="6913" max="6913" width="5.77734375" style="3" customWidth="1"/>
    <col min="6914" max="6914" width="6.21875" style="3" customWidth="1"/>
    <col min="6915" max="6915" width="8.88671875" style="3" customWidth="1"/>
    <col min="6916" max="6916" width="22.21875" style="3" customWidth="1"/>
    <col min="6917" max="6917" width="8.88671875" style="3" customWidth="1"/>
    <col min="6918" max="6918" width="5.88671875" style="3" customWidth="1"/>
    <col min="6919" max="6919" width="12.77734375" style="3" bestFit="1" customWidth="1"/>
    <col min="6920" max="6920" width="4.6640625" style="3" customWidth="1"/>
    <col min="6921" max="6921" width="7.44140625" style="3" customWidth="1"/>
    <col min="6922" max="6922" width="25.109375" style="3" customWidth="1"/>
    <col min="6923" max="6923" width="12.109375" style="3" customWidth="1"/>
    <col min="6924" max="6924" width="8.6640625" style="3" customWidth="1"/>
    <col min="6925" max="6925" width="12.77734375" style="3" bestFit="1" customWidth="1"/>
    <col min="6926" max="6926" width="12.109375" style="3" bestFit="1" customWidth="1"/>
    <col min="6927" max="6927" width="11.44140625" style="3" customWidth="1"/>
    <col min="6928" max="6928" width="10.44140625" style="3" customWidth="1"/>
    <col min="6929" max="6929" width="12.109375" style="3" customWidth="1"/>
    <col min="6930" max="6930" width="6.88671875" style="3" customWidth="1"/>
    <col min="6931" max="6931" width="13.77734375" style="3" customWidth="1"/>
    <col min="6932" max="6932" width="10.88671875" style="3" customWidth="1"/>
    <col min="6933" max="6933" width="10.44140625" style="3" customWidth="1"/>
    <col min="6934" max="6934" width="6.5546875" style="3" customWidth="1"/>
    <col min="6935" max="7167" width="8.88671875" style="3"/>
    <col min="7168" max="7168" width="4.21875" style="3" customWidth="1"/>
    <col min="7169" max="7169" width="5.77734375" style="3" customWidth="1"/>
    <col min="7170" max="7170" width="6.21875" style="3" customWidth="1"/>
    <col min="7171" max="7171" width="8.88671875" style="3" customWidth="1"/>
    <col min="7172" max="7172" width="22.21875" style="3" customWidth="1"/>
    <col min="7173" max="7173" width="8.88671875" style="3" customWidth="1"/>
    <col min="7174" max="7174" width="5.88671875" style="3" customWidth="1"/>
    <col min="7175" max="7175" width="12.77734375" style="3" bestFit="1" customWidth="1"/>
    <col min="7176" max="7176" width="4.6640625" style="3" customWidth="1"/>
    <col min="7177" max="7177" width="7.44140625" style="3" customWidth="1"/>
    <col min="7178" max="7178" width="25.109375" style="3" customWidth="1"/>
    <col min="7179" max="7179" width="12.109375" style="3" customWidth="1"/>
    <col min="7180" max="7180" width="8.6640625" style="3" customWidth="1"/>
    <col min="7181" max="7181" width="12.77734375" style="3" bestFit="1" customWidth="1"/>
    <col min="7182" max="7182" width="12.109375" style="3" bestFit="1" customWidth="1"/>
    <col min="7183" max="7183" width="11.44140625" style="3" customWidth="1"/>
    <col min="7184" max="7184" width="10.44140625" style="3" customWidth="1"/>
    <col min="7185" max="7185" width="12.109375" style="3" customWidth="1"/>
    <col min="7186" max="7186" width="6.88671875" style="3" customWidth="1"/>
    <col min="7187" max="7187" width="13.77734375" style="3" customWidth="1"/>
    <col min="7188" max="7188" width="10.88671875" style="3" customWidth="1"/>
    <col min="7189" max="7189" width="10.44140625" style="3" customWidth="1"/>
    <col min="7190" max="7190" width="6.5546875" style="3" customWidth="1"/>
    <col min="7191" max="7423" width="8.88671875" style="3"/>
    <col min="7424" max="7424" width="4.21875" style="3" customWidth="1"/>
    <col min="7425" max="7425" width="5.77734375" style="3" customWidth="1"/>
    <col min="7426" max="7426" width="6.21875" style="3" customWidth="1"/>
    <col min="7427" max="7427" width="8.88671875" style="3" customWidth="1"/>
    <col min="7428" max="7428" width="22.21875" style="3" customWidth="1"/>
    <col min="7429" max="7429" width="8.88671875" style="3" customWidth="1"/>
    <col min="7430" max="7430" width="5.88671875" style="3" customWidth="1"/>
    <col min="7431" max="7431" width="12.77734375" style="3" bestFit="1" customWidth="1"/>
    <col min="7432" max="7432" width="4.6640625" style="3" customWidth="1"/>
    <col min="7433" max="7433" width="7.44140625" style="3" customWidth="1"/>
    <col min="7434" max="7434" width="25.109375" style="3" customWidth="1"/>
    <col min="7435" max="7435" width="12.109375" style="3" customWidth="1"/>
    <col min="7436" max="7436" width="8.6640625" style="3" customWidth="1"/>
    <col min="7437" max="7437" width="12.77734375" style="3" bestFit="1" customWidth="1"/>
    <col min="7438" max="7438" width="12.109375" style="3" bestFit="1" customWidth="1"/>
    <col min="7439" max="7439" width="11.44140625" style="3" customWidth="1"/>
    <col min="7440" max="7440" width="10.44140625" style="3" customWidth="1"/>
    <col min="7441" max="7441" width="12.109375" style="3" customWidth="1"/>
    <col min="7442" max="7442" width="6.88671875" style="3" customWidth="1"/>
    <col min="7443" max="7443" width="13.77734375" style="3" customWidth="1"/>
    <col min="7444" max="7444" width="10.88671875" style="3" customWidth="1"/>
    <col min="7445" max="7445" width="10.44140625" style="3" customWidth="1"/>
    <col min="7446" max="7446" width="6.5546875" style="3" customWidth="1"/>
    <col min="7447" max="7679" width="8.88671875" style="3"/>
    <col min="7680" max="7680" width="4.21875" style="3" customWidth="1"/>
    <col min="7681" max="7681" width="5.77734375" style="3" customWidth="1"/>
    <col min="7682" max="7682" width="6.21875" style="3" customWidth="1"/>
    <col min="7683" max="7683" width="8.88671875" style="3" customWidth="1"/>
    <col min="7684" max="7684" width="22.21875" style="3" customWidth="1"/>
    <col min="7685" max="7685" width="8.88671875" style="3" customWidth="1"/>
    <col min="7686" max="7686" width="5.88671875" style="3" customWidth="1"/>
    <col min="7687" max="7687" width="12.77734375" style="3" bestFit="1" customWidth="1"/>
    <col min="7688" max="7688" width="4.6640625" style="3" customWidth="1"/>
    <col min="7689" max="7689" width="7.44140625" style="3" customWidth="1"/>
    <col min="7690" max="7690" width="25.109375" style="3" customWidth="1"/>
    <col min="7691" max="7691" width="12.109375" style="3" customWidth="1"/>
    <col min="7692" max="7692" width="8.6640625" style="3" customWidth="1"/>
    <col min="7693" max="7693" width="12.77734375" style="3" bestFit="1" customWidth="1"/>
    <col min="7694" max="7694" width="12.109375" style="3" bestFit="1" customWidth="1"/>
    <col min="7695" max="7695" width="11.44140625" style="3" customWidth="1"/>
    <col min="7696" max="7696" width="10.44140625" style="3" customWidth="1"/>
    <col min="7697" max="7697" width="12.109375" style="3" customWidth="1"/>
    <col min="7698" max="7698" width="6.88671875" style="3" customWidth="1"/>
    <col min="7699" max="7699" width="13.77734375" style="3" customWidth="1"/>
    <col min="7700" max="7700" width="10.88671875" style="3" customWidth="1"/>
    <col min="7701" max="7701" width="10.44140625" style="3" customWidth="1"/>
    <col min="7702" max="7702" width="6.5546875" style="3" customWidth="1"/>
    <col min="7703" max="7935" width="8.88671875" style="3"/>
    <col min="7936" max="7936" width="4.21875" style="3" customWidth="1"/>
    <col min="7937" max="7937" width="5.77734375" style="3" customWidth="1"/>
    <col min="7938" max="7938" width="6.21875" style="3" customWidth="1"/>
    <col min="7939" max="7939" width="8.88671875" style="3" customWidth="1"/>
    <col min="7940" max="7940" width="22.21875" style="3" customWidth="1"/>
    <col min="7941" max="7941" width="8.88671875" style="3" customWidth="1"/>
    <col min="7942" max="7942" width="5.88671875" style="3" customWidth="1"/>
    <col min="7943" max="7943" width="12.77734375" style="3" bestFit="1" customWidth="1"/>
    <col min="7944" max="7944" width="4.6640625" style="3" customWidth="1"/>
    <col min="7945" max="7945" width="7.44140625" style="3" customWidth="1"/>
    <col min="7946" max="7946" width="25.109375" style="3" customWidth="1"/>
    <col min="7947" max="7947" width="12.109375" style="3" customWidth="1"/>
    <col min="7948" max="7948" width="8.6640625" style="3" customWidth="1"/>
    <col min="7949" max="7949" width="12.77734375" style="3" bestFit="1" customWidth="1"/>
    <col min="7950" max="7950" width="12.109375" style="3" bestFit="1" customWidth="1"/>
    <col min="7951" max="7951" width="11.44140625" style="3" customWidth="1"/>
    <col min="7952" max="7952" width="10.44140625" style="3" customWidth="1"/>
    <col min="7953" max="7953" width="12.109375" style="3" customWidth="1"/>
    <col min="7954" max="7954" width="6.88671875" style="3" customWidth="1"/>
    <col min="7955" max="7955" width="13.77734375" style="3" customWidth="1"/>
    <col min="7956" max="7956" width="10.88671875" style="3" customWidth="1"/>
    <col min="7957" max="7957" width="10.44140625" style="3" customWidth="1"/>
    <col min="7958" max="7958" width="6.5546875" style="3" customWidth="1"/>
    <col min="7959" max="8191" width="8.88671875" style="3"/>
    <col min="8192" max="8192" width="4.21875" style="3" customWidth="1"/>
    <col min="8193" max="8193" width="5.77734375" style="3" customWidth="1"/>
    <col min="8194" max="8194" width="6.21875" style="3" customWidth="1"/>
    <col min="8195" max="8195" width="8.88671875" style="3" customWidth="1"/>
    <col min="8196" max="8196" width="22.21875" style="3" customWidth="1"/>
    <col min="8197" max="8197" width="8.88671875" style="3" customWidth="1"/>
    <col min="8198" max="8198" width="5.88671875" style="3" customWidth="1"/>
    <col min="8199" max="8199" width="12.77734375" style="3" bestFit="1" customWidth="1"/>
    <col min="8200" max="8200" width="4.6640625" style="3" customWidth="1"/>
    <col min="8201" max="8201" width="7.44140625" style="3" customWidth="1"/>
    <col min="8202" max="8202" width="25.109375" style="3" customWidth="1"/>
    <col min="8203" max="8203" width="12.109375" style="3" customWidth="1"/>
    <col min="8204" max="8204" width="8.6640625" style="3" customWidth="1"/>
    <col min="8205" max="8205" width="12.77734375" style="3" bestFit="1" customWidth="1"/>
    <col min="8206" max="8206" width="12.109375" style="3" bestFit="1" customWidth="1"/>
    <col min="8207" max="8207" width="11.44140625" style="3" customWidth="1"/>
    <col min="8208" max="8208" width="10.44140625" style="3" customWidth="1"/>
    <col min="8209" max="8209" width="12.109375" style="3" customWidth="1"/>
    <col min="8210" max="8210" width="6.88671875" style="3" customWidth="1"/>
    <col min="8211" max="8211" width="13.77734375" style="3" customWidth="1"/>
    <col min="8212" max="8212" width="10.88671875" style="3" customWidth="1"/>
    <col min="8213" max="8213" width="10.44140625" style="3" customWidth="1"/>
    <col min="8214" max="8214" width="6.5546875" style="3" customWidth="1"/>
    <col min="8215" max="8447" width="8.88671875" style="3"/>
    <col min="8448" max="8448" width="4.21875" style="3" customWidth="1"/>
    <col min="8449" max="8449" width="5.77734375" style="3" customWidth="1"/>
    <col min="8450" max="8450" width="6.21875" style="3" customWidth="1"/>
    <col min="8451" max="8451" width="8.88671875" style="3" customWidth="1"/>
    <col min="8452" max="8452" width="22.21875" style="3" customWidth="1"/>
    <col min="8453" max="8453" width="8.88671875" style="3" customWidth="1"/>
    <col min="8454" max="8454" width="5.88671875" style="3" customWidth="1"/>
    <col min="8455" max="8455" width="12.77734375" style="3" bestFit="1" customWidth="1"/>
    <col min="8456" max="8456" width="4.6640625" style="3" customWidth="1"/>
    <col min="8457" max="8457" width="7.44140625" style="3" customWidth="1"/>
    <col min="8458" max="8458" width="25.109375" style="3" customWidth="1"/>
    <col min="8459" max="8459" width="12.109375" style="3" customWidth="1"/>
    <col min="8460" max="8460" width="8.6640625" style="3" customWidth="1"/>
    <col min="8461" max="8461" width="12.77734375" style="3" bestFit="1" customWidth="1"/>
    <col min="8462" max="8462" width="12.109375" style="3" bestFit="1" customWidth="1"/>
    <col min="8463" max="8463" width="11.44140625" style="3" customWidth="1"/>
    <col min="8464" max="8464" width="10.44140625" style="3" customWidth="1"/>
    <col min="8465" max="8465" width="12.109375" style="3" customWidth="1"/>
    <col min="8466" max="8466" width="6.88671875" style="3" customWidth="1"/>
    <col min="8467" max="8467" width="13.77734375" style="3" customWidth="1"/>
    <col min="8468" max="8468" width="10.88671875" style="3" customWidth="1"/>
    <col min="8469" max="8469" width="10.44140625" style="3" customWidth="1"/>
    <col min="8470" max="8470" width="6.5546875" style="3" customWidth="1"/>
    <col min="8471" max="8703" width="8.88671875" style="3"/>
    <col min="8704" max="8704" width="4.21875" style="3" customWidth="1"/>
    <col min="8705" max="8705" width="5.77734375" style="3" customWidth="1"/>
    <col min="8706" max="8706" width="6.21875" style="3" customWidth="1"/>
    <col min="8707" max="8707" width="8.88671875" style="3" customWidth="1"/>
    <col min="8708" max="8708" width="22.21875" style="3" customWidth="1"/>
    <col min="8709" max="8709" width="8.88671875" style="3" customWidth="1"/>
    <col min="8710" max="8710" width="5.88671875" style="3" customWidth="1"/>
    <col min="8711" max="8711" width="12.77734375" style="3" bestFit="1" customWidth="1"/>
    <col min="8712" max="8712" width="4.6640625" style="3" customWidth="1"/>
    <col min="8713" max="8713" width="7.44140625" style="3" customWidth="1"/>
    <col min="8714" max="8714" width="25.109375" style="3" customWidth="1"/>
    <col min="8715" max="8715" width="12.109375" style="3" customWidth="1"/>
    <col min="8716" max="8716" width="8.6640625" style="3" customWidth="1"/>
    <col min="8717" max="8717" width="12.77734375" style="3" bestFit="1" customWidth="1"/>
    <col min="8718" max="8718" width="12.109375" style="3" bestFit="1" customWidth="1"/>
    <col min="8719" max="8719" width="11.44140625" style="3" customWidth="1"/>
    <col min="8720" max="8720" width="10.44140625" style="3" customWidth="1"/>
    <col min="8721" max="8721" width="12.109375" style="3" customWidth="1"/>
    <col min="8722" max="8722" width="6.88671875" style="3" customWidth="1"/>
    <col min="8723" max="8723" width="13.77734375" style="3" customWidth="1"/>
    <col min="8724" max="8724" width="10.88671875" style="3" customWidth="1"/>
    <col min="8725" max="8725" width="10.44140625" style="3" customWidth="1"/>
    <col min="8726" max="8726" width="6.5546875" style="3" customWidth="1"/>
    <col min="8727" max="8959" width="8.88671875" style="3"/>
    <col min="8960" max="8960" width="4.21875" style="3" customWidth="1"/>
    <col min="8961" max="8961" width="5.77734375" style="3" customWidth="1"/>
    <col min="8962" max="8962" width="6.21875" style="3" customWidth="1"/>
    <col min="8963" max="8963" width="8.88671875" style="3" customWidth="1"/>
    <col min="8964" max="8964" width="22.21875" style="3" customWidth="1"/>
    <col min="8965" max="8965" width="8.88671875" style="3" customWidth="1"/>
    <col min="8966" max="8966" width="5.88671875" style="3" customWidth="1"/>
    <col min="8967" max="8967" width="12.77734375" style="3" bestFit="1" customWidth="1"/>
    <col min="8968" max="8968" width="4.6640625" style="3" customWidth="1"/>
    <col min="8969" max="8969" width="7.44140625" style="3" customWidth="1"/>
    <col min="8970" max="8970" width="25.109375" style="3" customWidth="1"/>
    <col min="8971" max="8971" width="12.109375" style="3" customWidth="1"/>
    <col min="8972" max="8972" width="8.6640625" style="3" customWidth="1"/>
    <col min="8973" max="8973" width="12.77734375" style="3" bestFit="1" customWidth="1"/>
    <col min="8974" max="8974" width="12.109375" style="3" bestFit="1" customWidth="1"/>
    <col min="8975" max="8975" width="11.44140625" style="3" customWidth="1"/>
    <col min="8976" max="8976" width="10.44140625" style="3" customWidth="1"/>
    <col min="8977" max="8977" width="12.109375" style="3" customWidth="1"/>
    <col min="8978" max="8978" width="6.88671875" style="3" customWidth="1"/>
    <col min="8979" max="8979" width="13.77734375" style="3" customWidth="1"/>
    <col min="8980" max="8980" width="10.88671875" style="3" customWidth="1"/>
    <col min="8981" max="8981" width="10.44140625" style="3" customWidth="1"/>
    <col min="8982" max="8982" width="6.5546875" style="3" customWidth="1"/>
    <col min="8983" max="9215" width="8.88671875" style="3"/>
    <col min="9216" max="9216" width="4.21875" style="3" customWidth="1"/>
    <col min="9217" max="9217" width="5.77734375" style="3" customWidth="1"/>
    <col min="9218" max="9218" width="6.21875" style="3" customWidth="1"/>
    <col min="9219" max="9219" width="8.88671875" style="3" customWidth="1"/>
    <col min="9220" max="9220" width="22.21875" style="3" customWidth="1"/>
    <col min="9221" max="9221" width="8.88671875" style="3" customWidth="1"/>
    <col min="9222" max="9222" width="5.88671875" style="3" customWidth="1"/>
    <col min="9223" max="9223" width="12.77734375" style="3" bestFit="1" customWidth="1"/>
    <col min="9224" max="9224" width="4.6640625" style="3" customWidth="1"/>
    <col min="9225" max="9225" width="7.44140625" style="3" customWidth="1"/>
    <col min="9226" max="9226" width="25.109375" style="3" customWidth="1"/>
    <col min="9227" max="9227" width="12.109375" style="3" customWidth="1"/>
    <col min="9228" max="9228" width="8.6640625" style="3" customWidth="1"/>
    <col min="9229" max="9229" width="12.77734375" style="3" bestFit="1" customWidth="1"/>
    <col min="9230" max="9230" width="12.109375" style="3" bestFit="1" customWidth="1"/>
    <col min="9231" max="9231" width="11.44140625" style="3" customWidth="1"/>
    <col min="9232" max="9232" width="10.44140625" style="3" customWidth="1"/>
    <col min="9233" max="9233" width="12.109375" style="3" customWidth="1"/>
    <col min="9234" max="9234" width="6.88671875" style="3" customWidth="1"/>
    <col min="9235" max="9235" width="13.77734375" style="3" customWidth="1"/>
    <col min="9236" max="9236" width="10.88671875" style="3" customWidth="1"/>
    <col min="9237" max="9237" width="10.44140625" style="3" customWidth="1"/>
    <col min="9238" max="9238" width="6.5546875" style="3" customWidth="1"/>
    <col min="9239" max="9471" width="8.88671875" style="3"/>
    <col min="9472" max="9472" width="4.21875" style="3" customWidth="1"/>
    <col min="9473" max="9473" width="5.77734375" style="3" customWidth="1"/>
    <col min="9474" max="9474" width="6.21875" style="3" customWidth="1"/>
    <col min="9475" max="9475" width="8.88671875" style="3" customWidth="1"/>
    <col min="9476" max="9476" width="22.21875" style="3" customWidth="1"/>
    <col min="9477" max="9477" width="8.88671875" style="3" customWidth="1"/>
    <col min="9478" max="9478" width="5.88671875" style="3" customWidth="1"/>
    <col min="9479" max="9479" width="12.77734375" style="3" bestFit="1" customWidth="1"/>
    <col min="9480" max="9480" width="4.6640625" style="3" customWidth="1"/>
    <col min="9481" max="9481" width="7.44140625" style="3" customWidth="1"/>
    <col min="9482" max="9482" width="25.109375" style="3" customWidth="1"/>
    <col min="9483" max="9483" width="12.109375" style="3" customWidth="1"/>
    <col min="9484" max="9484" width="8.6640625" style="3" customWidth="1"/>
    <col min="9485" max="9485" width="12.77734375" style="3" bestFit="1" customWidth="1"/>
    <col min="9486" max="9486" width="12.109375" style="3" bestFit="1" customWidth="1"/>
    <col min="9487" max="9487" width="11.44140625" style="3" customWidth="1"/>
    <col min="9488" max="9488" width="10.44140625" style="3" customWidth="1"/>
    <col min="9489" max="9489" width="12.109375" style="3" customWidth="1"/>
    <col min="9490" max="9490" width="6.88671875" style="3" customWidth="1"/>
    <col min="9491" max="9491" width="13.77734375" style="3" customWidth="1"/>
    <col min="9492" max="9492" width="10.88671875" style="3" customWidth="1"/>
    <col min="9493" max="9493" width="10.44140625" style="3" customWidth="1"/>
    <col min="9494" max="9494" width="6.5546875" style="3" customWidth="1"/>
    <col min="9495" max="9727" width="8.88671875" style="3"/>
    <col min="9728" max="9728" width="4.21875" style="3" customWidth="1"/>
    <col min="9729" max="9729" width="5.77734375" style="3" customWidth="1"/>
    <col min="9730" max="9730" width="6.21875" style="3" customWidth="1"/>
    <col min="9731" max="9731" width="8.88671875" style="3" customWidth="1"/>
    <col min="9732" max="9732" width="22.21875" style="3" customWidth="1"/>
    <col min="9733" max="9733" width="8.88671875" style="3" customWidth="1"/>
    <col min="9734" max="9734" width="5.88671875" style="3" customWidth="1"/>
    <col min="9735" max="9735" width="12.77734375" style="3" bestFit="1" customWidth="1"/>
    <col min="9736" max="9736" width="4.6640625" style="3" customWidth="1"/>
    <col min="9737" max="9737" width="7.44140625" style="3" customWidth="1"/>
    <col min="9738" max="9738" width="25.109375" style="3" customWidth="1"/>
    <col min="9739" max="9739" width="12.109375" style="3" customWidth="1"/>
    <col min="9740" max="9740" width="8.6640625" style="3" customWidth="1"/>
    <col min="9741" max="9741" width="12.77734375" style="3" bestFit="1" customWidth="1"/>
    <col min="9742" max="9742" width="12.109375" style="3" bestFit="1" customWidth="1"/>
    <col min="9743" max="9743" width="11.44140625" style="3" customWidth="1"/>
    <col min="9744" max="9744" width="10.44140625" style="3" customWidth="1"/>
    <col min="9745" max="9745" width="12.109375" style="3" customWidth="1"/>
    <col min="9746" max="9746" width="6.88671875" style="3" customWidth="1"/>
    <col min="9747" max="9747" width="13.77734375" style="3" customWidth="1"/>
    <col min="9748" max="9748" width="10.88671875" style="3" customWidth="1"/>
    <col min="9749" max="9749" width="10.44140625" style="3" customWidth="1"/>
    <col min="9750" max="9750" width="6.5546875" style="3" customWidth="1"/>
    <col min="9751" max="9983" width="8.88671875" style="3"/>
    <col min="9984" max="9984" width="4.21875" style="3" customWidth="1"/>
    <col min="9985" max="9985" width="5.77734375" style="3" customWidth="1"/>
    <col min="9986" max="9986" width="6.21875" style="3" customWidth="1"/>
    <col min="9987" max="9987" width="8.88671875" style="3" customWidth="1"/>
    <col min="9988" max="9988" width="22.21875" style="3" customWidth="1"/>
    <col min="9989" max="9989" width="8.88671875" style="3" customWidth="1"/>
    <col min="9990" max="9990" width="5.88671875" style="3" customWidth="1"/>
    <col min="9991" max="9991" width="12.77734375" style="3" bestFit="1" customWidth="1"/>
    <col min="9992" max="9992" width="4.6640625" style="3" customWidth="1"/>
    <col min="9993" max="9993" width="7.44140625" style="3" customWidth="1"/>
    <col min="9994" max="9994" width="25.109375" style="3" customWidth="1"/>
    <col min="9995" max="9995" width="12.109375" style="3" customWidth="1"/>
    <col min="9996" max="9996" width="8.6640625" style="3" customWidth="1"/>
    <col min="9997" max="9997" width="12.77734375" style="3" bestFit="1" customWidth="1"/>
    <col min="9998" max="9998" width="12.109375" style="3" bestFit="1" customWidth="1"/>
    <col min="9999" max="9999" width="11.44140625" style="3" customWidth="1"/>
    <col min="10000" max="10000" width="10.44140625" style="3" customWidth="1"/>
    <col min="10001" max="10001" width="12.109375" style="3" customWidth="1"/>
    <col min="10002" max="10002" width="6.88671875" style="3" customWidth="1"/>
    <col min="10003" max="10003" width="13.77734375" style="3" customWidth="1"/>
    <col min="10004" max="10004" width="10.88671875" style="3" customWidth="1"/>
    <col min="10005" max="10005" width="10.44140625" style="3" customWidth="1"/>
    <col min="10006" max="10006" width="6.5546875" style="3" customWidth="1"/>
    <col min="10007" max="10239" width="8.88671875" style="3"/>
    <col min="10240" max="10240" width="4.21875" style="3" customWidth="1"/>
    <col min="10241" max="10241" width="5.77734375" style="3" customWidth="1"/>
    <col min="10242" max="10242" width="6.21875" style="3" customWidth="1"/>
    <col min="10243" max="10243" width="8.88671875" style="3" customWidth="1"/>
    <col min="10244" max="10244" width="22.21875" style="3" customWidth="1"/>
    <col min="10245" max="10245" width="8.88671875" style="3" customWidth="1"/>
    <col min="10246" max="10246" width="5.88671875" style="3" customWidth="1"/>
    <col min="10247" max="10247" width="12.77734375" style="3" bestFit="1" customWidth="1"/>
    <col min="10248" max="10248" width="4.6640625" style="3" customWidth="1"/>
    <col min="10249" max="10249" width="7.44140625" style="3" customWidth="1"/>
    <col min="10250" max="10250" width="25.109375" style="3" customWidth="1"/>
    <col min="10251" max="10251" width="12.109375" style="3" customWidth="1"/>
    <col min="10252" max="10252" width="8.6640625" style="3" customWidth="1"/>
    <col min="10253" max="10253" width="12.77734375" style="3" bestFit="1" customWidth="1"/>
    <col min="10254" max="10254" width="12.109375" style="3" bestFit="1" customWidth="1"/>
    <col min="10255" max="10255" width="11.44140625" style="3" customWidth="1"/>
    <col min="10256" max="10256" width="10.44140625" style="3" customWidth="1"/>
    <col min="10257" max="10257" width="12.109375" style="3" customWidth="1"/>
    <col min="10258" max="10258" width="6.88671875" style="3" customWidth="1"/>
    <col min="10259" max="10259" width="13.77734375" style="3" customWidth="1"/>
    <col min="10260" max="10260" width="10.88671875" style="3" customWidth="1"/>
    <col min="10261" max="10261" width="10.44140625" style="3" customWidth="1"/>
    <col min="10262" max="10262" width="6.5546875" style="3" customWidth="1"/>
    <col min="10263" max="10495" width="8.88671875" style="3"/>
    <col min="10496" max="10496" width="4.21875" style="3" customWidth="1"/>
    <col min="10497" max="10497" width="5.77734375" style="3" customWidth="1"/>
    <col min="10498" max="10498" width="6.21875" style="3" customWidth="1"/>
    <col min="10499" max="10499" width="8.88671875" style="3" customWidth="1"/>
    <col min="10500" max="10500" width="22.21875" style="3" customWidth="1"/>
    <col min="10501" max="10501" width="8.88671875" style="3" customWidth="1"/>
    <col min="10502" max="10502" width="5.88671875" style="3" customWidth="1"/>
    <col min="10503" max="10503" width="12.77734375" style="3" bestFit="1" customWidth="1"/>
    <col min="10504" max="10504" width="4.6640625" style="3" customWidth="1"/>
    <col min="10505" max="10505" width="7.44140625" style="3" customWidth="1"/>
    <col min="10506" max="10506" width="25.109375" style="3" customWidth="1"/>
    <col min="10507" max="10507" width="12.109375" style="3" customWidth="1"/>
    <col min="10508" max="10508" width="8.6640625" style="3" customWidth="1"/>
    <col min="10509" max="10509" width="12.77734375" style="3" bestFit="1" customWidth="1"/>
    <col min="10510" max="10510" width="12.109375" style="3" bestFit="1" customWidth="1"/>
    <col min="10511" max="10511" width="11.44140625" style="3" customWidth="1"/>
    <col min="10512" max="10512" width="10.44140625" style="3" customWidth="1"/>
    <col min="10513" max="10513" width="12.109375" style="3" customWidth="1"/>
    <col min="10514" max="10514" width="6.88671875" style="3" customWidth="1"/>
    <col min="10515" max="10515" width="13.77734375" style="3" customWidth="1"/>
    <col min="10516" max="10516" width="10.88671875" style="3" customWidth="1"/>
    <col min="10517" max="10517" width="10.44140625" style="3" customWidth="1"/>
    <col min="10518" max="10518" width="6.5546875" style="3" customWidth="1"/>
    <col min="10519" max="10751" width="8.88671875" style="3"/>
    <col min="10752" max="10752" width="4.21875" style="3" customWidth="1"/>
    <col min="10753" max="10753" width="5.77734375" style="3" customWidth="1"/>
    <col min="10754" max="10754" width="6.21875" style="3" customWidth="1"/>
    <col min="10755" max="10755" width="8.88671875" style="3" customWidth="1"/>
    <col min="10756" max="10756" width="22.21875" style="3" customWidth="1"/>
    <col min="10757" max="10757" width="8.88671875" style="3" customWidth="1"/>
    <col min="10758" max="10758" width="5.88671875" style="3" customWidth="1"/>
    <col min="10759" max="10759" width="12.77734375" style="3" bestFit="1" customWidth="1"/>
    <col min="10760" max="10760" width="4.6640625" style="3" customWidth="1"/>
    <col min="10761" max="10761" width="7.44140625" style="3" customWidth="1"/>
    <col min="10762" max="10762" width="25.109375" style="3" customWidth="1"/>
    <col min="10763" max="10763" width="12.109375" style="3" customWidth="1"/>
    <col min="10764" max="10764" width="8.6640625" style="3" customWidth="1"/>
    <col min="10765" max="10765" width="12.77734375" style="3" bestFit="1" customWidth="1"/>
    <col min="10766" max="10766" width="12.109375" style="3" bestFit="1" customWidth="1"/>
    <col min="10767" max="10767" width="11.44140625" style="3" customWidth="1"/>
    <col min="10768" max="10768" width="10.44140625" style="3" customWidth="1"/>
    <col min="10769" max="10769" width="12.109375" style="3" customWidth="1"/>
    <col min="10770" max="10770" width="6.88671875" style="3" customWidth="1"/>
    <col min="10771" max="10771" width="13.77734375" style="3" customWidth="1"/>
    <col min="10772" max="10772" width="10.88671875" style="3" customWidth="1"/>
    <col min="10773" max="10773" width="10.44140625" style="3" customWidth="1"/>
    <col min="10774" max="10774" width="6.5546875" style="3" customWidth="1"/>
    <col min="10775" max="11007" width="8.88671875" style="3"/>
    <col min="11008" max="11008" width="4.21875" style="3" customWidth="1"/>
    <col min="11009" max="11009" width="5.77734375" style="3" customWidth="1"/>
    <col min="11010" max="11010" width="6.21875" style="3" customWidth="1"/>
    <col min="11011" max="11011" width="8.88671875" style="3" customWidth="1"/>
    <col min="11012" max="11012" width="22.21875" style="3" customWidth="1"/>
    <col min="11013" max="11013" width="8.88671875" style="3" customWidth="1"/>
    <col min="11014" max="11014" width="5.88671875" style="3" customWidth="1"/>
    <col min="11015" max="11015" width="12.77734375" style="3" bestFit="1" customWidth="1"/>
    <col min="11016" max="11016" width="4.6640625" style="3" customWidth="1"/>
    <col min="11017" max="11017" width="7.44140625" style="3" customWidth="1"/>
    <col min="11018" max="11018" width="25.109375" style="3" customWidth="1"/>
    <col min="11019" max="11019" width="12.109375" style="3" customWidth="1"/>
    <col min="11020" max="11020" width="8.6640625" style="3" customWidth="1"/>
    <col min="11021" max="11021" width="12.77734375" style="3" bestFit="1" customWidth="1"/>
    <col min="11022" max="11022" width="12.109375" style="3" bestFit="1" customWidth="1"/>
    <col min="11023" max="11023" width="11.44140625" style="3" customWidth="1"/>
    <col min="11024" max="11024" width="10.44140625" style="3" customWidth="1"/>
    <col min="11025" max="11025" width="12.109375" style="3" customWidth="1"/>
    <col min="11026" max="11026" width="6.88671875" style="3" customWidth="1"/>
    <col min="11027" max="11027" width="13.77734375" style="3" customWidth="1"/>
    <col min="11028" max="11028" width="10.88671875" style="3" customWidth="1"/>
    <col min="11029" max="11029" width="10.44140625" style="3" customWidth="1"/>
    <col min="11030" max="11030" width="6.5546875" style="3" customWidth="1"/>
    <col min="11031" max="11263" width="8.88671875" style="3"/>
    <col min="11264" max="11264" width="4.21875" style="3" customWidth="1"/>
    <col min="11265" max="11265" width="5.77734375" style="3" customWidth="1"/>
    <col min="11266" max="11266" width="6.21875" style="3" customWidth="1"/>
    <col min="11267" max="11267" width="8.88671875" style="3" customWidth="1"/>
    <col min="11268" max="11268" width="22.21875" style="3" customWidth="1"/>
    <col min="11269" max="11269" width="8.88671875" style="3" customWidth="1"/>
    <col min="11270" max="11270" width="5.88671875" style="3" customWidth="1"/>
    <col min="11271" max="11271" width="12.77734375" style="3" bestFit="1" customWidth="1"/>
    <col min="11272" max="11272" width="4.6640625" style="3" customWidth="1"/>
    <col min="11273" max="11273" width="7.44140625" style="3" customWidth="1"/>
    <col min="11274" max="11274" width="25.109375" style="3" customWidth="1"/>
    <col min="11275" max="11275" width="12.109375" style="3" customWidth="1"/>
    <col min="11276" max="11276" width="8.6640625" style="3" customWidth="1"/>
    <col min="11277" max="11277" width="12.77734375" style="3" bestFit="1" customWidth="1"/>
    <col min="11278" max="11278" width="12.109375" style="3" bestFit="1" customWidth="1"/>
    <col min="11279" max="11279" width="11.44140625" style="3" customWidth="1"/>
    <col min="11280" max="11280" width="10.44140625" style="3" customWidth="1"/>
    <col min="11281" max="11281" width="12.109375" style="3" customWidth="1"/>
    <col min="11282" max="11282" width="6.88671875" style="3" customWidth="1"/>
    <col min="11283" max="11283" width="13.77734375" style="3" customWidth="1"/>
    <col min="11284" max="11284" width="10.88671875" style="3" customWidth="1"/>
    <col min="11285" max="11285" width="10.44140625" style="3" customWidth="1"/>
    <col min="11286" max="11286" width="6.5546875" style="3" customWidth="1"/>
    <col min="11287" max="11519" width="8.88671875" style="3"/>
    <col min="11520" max="11520" width="4.21875" style="3" customWidth="1"/>
    <col min="11521" max="11521" width="5.77734375" style="3" customWidth="1"/>
    <col min="11522" max="11522" width="6.21875" style="3" customWidth="1"/>
    <col min="11523" max="11523" width="8.88671875" style="3" customWidth="1"/>
    <col min="11524" max="11524" width="22.21875" style="3" customWidth="1"/>
    <col min="11525" max="11525" width="8.88671875" style="3" customWidth="1"/>
    <col min="11526" max="11526" width="5.88671875" style="3" customWidth="1"/>
    <col min="11527" max="11527" width="12.77734375" style="3" bestFit="1" customWidth="1"/>
    <col min="11528" max="11528" width="4.6640625" style="3" customWidth="1"/>
    <col min="11529" max="11529" width="7.44140625" style="3" customWidth="1"/>
    <col min="11530" max="11530" width="25.109375" style="3" customWidth="1"/>
    <col min="11531" max="11531" width="12.109375" style="3" customWidth="1"/>
    <col min="11532" max="11532" width="8.6640625" style="3" customWidth="1"/>
    <col min="11533" max="11533" width="12.77734375" style="3" bestFit="1" customWidth="1"/>
    <col min="11534" max="11534" width="12.109375" style="3" bestFit="1" customWidth="1"/>
    <col min="11535" max="11535" width="11.44140625" style="3" customWidth="1"/>
    <col min="11536" max="11536" width="10.44140625" style="3" customWidth="1"/>
    <col min="11537" max="11537" width="12.109375" style="3" customWidth="1"/>
    <col min="11538" max="11538" width="6.88671875" style="3" customWidth="1"/>
    <col min="11539" max="11539" width="13.77734375" style="3" customWidth="1"/>
    <col min="11540" max="11540" width="10.88671875" style="3" customWidth="1"/>
    <col min="11541" max="11541" width="10.44140625" style="3" customWidth="1"/>
    <col min="11542" max="11542" width="6.5546875" style="3" customWidth="1"/>
    <col min="11543" max="11775" width="8.88671875" style="3"/>
    <col min="11776" max="11776" width="4.21875" style="3" customWidth="1"/>
    <col min="11777" max="11777" width="5.77734375" style="3" customWidth="1"/>
    <col min="11778" max="11778" width="6.21875" style="3" customWidth="1"/>
    <col min="11779" max="11779" width="8.88671875" style="3" customWidth="1"/>
    <col min="11780" max="11780" width="22.21875" style="3" customWidth="1"/>
    <col min="11781" max="11781" width="8.88671875" style="3" customWidth="1"/>
    <col min="11782" max="11782" width="5.88671875" style="3" customWidth="1"/>
    <col min="11783" max="11783" width="12.77734375" style="3" bestFit="1" customWidth="1"/>
    <col min="11784" max="11784" width="4.6640625" style="3" customWidth="1"/>
    <col min="11785" max="11785" width="7.44140625" style="3" customWidth="1"/>
    <col min="11786" max="11786" width="25.109375" style="3" customWidth="1"/>
    <col min="11787" max="11787" width="12.109375" style="3" customWidth="1"/>
    <col min="11788" max="11788" width="8.6640625" style="3" customWidth="1"/>
    <col min="11789" max="11789" width="12.77734375" style="3" bestFit="1" customWidth="1"/>
    <col min="11790" max="11790" width="12.109375" style="3" bestFit="1" customWidth="1"/>
    <col min="11791" max="11791" width="11.44140625" style="3" customWidth="1"/>
    <col min="11792" max="11792" width="10.44140625" style="3" customWidth="1"/>
    <col min="11793" max="11793" width="12.109375" style="3" customWidth="1"/>
    <col min="11794" max="11794" width="6.88671875" style="3" customWidth="1"/>
    <col min="11795" max="11795" width="13.77734375" style="3" customWidth="1"/>
    <col min="11796" max="11796" width="10.88671875" style="3" customWidth="1"/>
    <col min="11797" max="11797" width="10.44140625" style="3" customWidth="1"/>
    <col min="11798" max="11798" width="6.5546875" style="3" customWidth="1"/>
    <col min="11799" max="12031" width="8.88671875" style="3"/>
    <col min="12032" max="12032" width="4.21875" style="3" customWidth="1"/>
    <col min="12033" max="12033" width="5.77734375" style="3" customWidth="1"/>
    <col min="12034" max="12034" width="6.21875" style="3" customWidth="1"/>
    <col min="12035" max="12035" width="8.88671875" style="3" customWidth="1"/>
    <col min="12036" max="12036" width="22.21875" style="3" customWidth="1"/>
    <col min="12037" max="12037" width="8.88671875" style="3" customWidth="1"/>
    <col min="12038" max="12038" width="5.88671875" style="3" customWidth="1"/>
    <col min="12039" max="12039" width="12.77734375" style="3" bestFit="1" customWidth="1"/>
    <col min="12040" max="12040" width="4.6640625" style="3" customWidth="1"/>
    <col min="12041" max="12041" width="7.44140625" style="3" customWidth="1"/>
    <col min="12042" max="12042" width="25.109375" style="3" customWidth="1"/>
    <col min="12043" max="12043" width="12.109375" style="3" customWidth="1"/>
    <col min="12044" max="12044" width="8.6640625" style="3" customWidth="1"/>
    <col min="12045" max="12045" width="12.77734375" style="3" bestFit="1" customWidth="1"/>
    <col min="12046" max="12046" width="12.109375" style="3" bestFit="1" customWidth="1"/>
    <col min="12047" max="12047" width="11.44140625" style="3" customWidth="1"/>
    <col min="12048" max="12048" width="10.44140625" style="3" customWidth="1"/>
    <col min="12049" max="12049" width="12.109375" style="3" customWidth="1"/>
    <col min="12050" max="12050" width="6.88671875" style="3" customWidth="1"/>
    <col min="12051" max="12051" width="13.77734375" style="3" customWidth="1"/>
    <col min="12052" max="12052" width="10.88671875" style="3" customWidth="1"/>
    <col min="12053" max="12053" width="10.44140625" style="3" customWidth="1"/>
    <col min="12054" max="12054" width="6.5546875" style="3" customWidth="1"/>
    <col min="12055" max="12287" width="8.88671875" style="3"/>
    <col min="12288" max="12288" width="4.21875" style="3" customWidth="1"/>
    <col min="12289" max="12289" width="5.77734375" style="3" customWidth="1"/>
    <col min="12290" max="12290" width="6.21875" style="3" customWidth="1"/>
    <col min="12291" max="12291" width="8.88671875" style="3" customWidth="1"/>
    <col min="12292" max="12292" width="22.21875" style="3" customWidth="1"/>
    <col min="12293" max="12293" width="8.88671875" style="3" customWidth="1"/>
    <col min="12294" max="12294" width="5.88671875" style="3" customWidth="1"/>
    <col min="12295" max="12295" width="12.77734375" style="3" bestFit="1" customWidth="1"/>
    <col min="12296" max="12296" width="4.6640625" style="3" customWidth="1"/>
    <col min="12297" max="12297" width="7.44140625" style="3" customWidth="1"/>
    <col min="12298" max="12298" width="25.109375" style="3" customWidth="1"/>
    <col min="12299" max="12299" width="12.109375" style="3" customWidth="1"/>
    <col min="12300" max="12300" width="8.6640625" style="3" customWidth="1"/>
    <col min="12301" max="12301" width="12.77734375" style="3" bestFit="1" customWidth="1"/>
    <col min="12302" max="12302" width="12.109375" style="3" bestFit="1" customWidth="1"/>
    <col min="12303" max="12303" width="11.44140625" style="3" customWidth="1"/>
    <col min="12304" max="12304" width="10.44140625" style="3" customWidth="1"/>
    <col min="12305" max="12305" width="12.109375" style="3" customWidth="1"/>
    <col min="12306" max="12306" width="6.88671875" style="3" customWidth="1"/>
    <col min="12307" max="12307" width="13.77734375" style="3" customWidth="1"/>
    <col min="12308" max="12308" width="10.88671875" style="3" customWidth="1"/>
    <col min="12309" max="12309" width="10.44140625" style="3" customWidth="1"/>
    <col min="12310" max="12310" width="6.5546875" style="3" customWidth="1"/>
    <col min="12311" max="12543" width="8.88671875" style="3"/>
    <col min="12544" max="12544" width="4.21875" style="3" customWidth="1"/>
    <col min="12545" max="12545" width="5.77734375" style="3" customWidth="1"/>
    <col min="12546" max="12546" width="6.21875" style="3" customWidth="1"/>
    <col min="12547" max="12547" width="8.88671875" style="3" customWidth="1"/>
    <col min="12548" max="12548" width="22.21875" style="3" customWidth="1"/>
    <col min="12549" max="12549" width="8.88671875" style="3" customWidth="1"/>
    <col min="12550" max="12550" width="5.88671875" style="3" customWidth="1"/>
    <col min="12551" max="12551" width="12.77734375" style="3" bestFit="1" customWidth="1"/>
    <col min="12552" max="12552" width="4.6640625" style="3" customWidth="1"/>
    <col min="12553" max="12553" width="7.44140625" style="3" customWidth="1"/>
    <col min="12554" max="12554" width="25.109375" style="3" customWidth="1"/>
    <col min="12555" max="12555" width="12.109375" style="3" customWidth="1"/>
    <col min="12556" max="12556" width="8.6640625" style="3" customWidth="1"/>
    <col min="12557" max="12557" width="12.77734375" style="3" bestFit="1" customWidth="1"/>
    <col min="12558" max="12558" width="12.109375" style="3" bestFit="1" customWidth="1"/>
    <col min="12559" max="12559" width="11.44140625" style="3" customWidth="1"/>
    <col min="12560" max="12560" width="10.44140625" style="3" customWidth="1"/>
    <col min="12561" max="12561" width="12.109375" style="3" customWidth="1"/>
    <col min="12562" max="12562" width="6.88671875" style="3" customWidth="1"/>
    <col min="12563" max="12563" width="13.77734375" style="3" customWidth="1"/>
    <col min="12564" max="12564" width="10.88671875" style="3" customWidth="1"/>
    <col min="12565" max="12565" width="10.44140625" style="3" customWidth="1"/>
    <col min="12566" max="12566" width="6.5546875" style="3" customWidth="1"/>
    <col min="12567" max="12799" width="8.88671875" style="3"/>
    <col min="12800" max="12800" width="4.21875" style="3" customWidth="1"/>
    <col min="12801" max="12801" width="5.77734375" style="3" customWidth="1"/>
    <col min="12802" max="12802" width="6.21875" style="3" customWidth="1"/>
    <col min="12803" max="12803" width="8.88671875" style="3" customWidth="1"/>
    <col min="12804" max="12804" width="22.21875" style="3" customWidth="1"/>
    <col min="12805" max="12805" width="8.88671875" style="3" customWidth="1"/>
    <col min="12806" max="12806" width="5.88671875" style="3" customWidth="1"/>
    <col min="12807" max="12807" width="12.77734375" style="3" bestFit="1" customWidth="1"/>
    <col min="12808" max="12808" width="4.6640625" style="3" customWidth="1"/>
    <col min="12809" max="12809" width="7.44140625" style="3" customWidth="1"/>
    <col min="12810" max="12810" width="25.109375" style="3" customWidth="1"/>
    <col min="12811" max="12811" width="12.109375" style="3" customWidth="1"/>
    <col min="12812" max="12812" width="8.6640625" style="3" customWidth="1"/>
    <col min="12813" max="12813" width="12.77734375" style="3" bestFit="1" customWidth="1"/>
    <col min="12814" max="12814" width="12.109375" style="3" bestFit="1" customWidth="1"/>
    <col min="12815" max="12815" width="11.44140625" style="3" customWidth="1"/>
    <col min="12816" max="12816" width="10.44140625" style="3" customWidth="1"/>
    <col min="12817" max="12817" width="12.109375" style="3" customWidth="1"/>
    <col min="12818" max="12818" width="6.88671875" style="3" customWidth="1"/>
    <col min="12819" max="12819" width="13.77734375" style="3" customWidth="1"/>
    <col min="12820" max="12820" width="10.88671875" style="3" customWidth="1"/>
    <col min="12821" max="12821" width="10.44140625" style="3" customWidth="1"/>
    <col min="12822" max="12822" width="6.5546875" style="3" customWidth="1"/>
    <col min="12823" max="13055" width="8.88671875" style="3"/>
    <col min="13056" max="13056" width="4.21875" style="3" customWidth="1"/>
    <col min="13057" max="13057" width="5.77734375" style="3" customWidth="1"/>
    <col min="13058" max="13058" width="6.21875" style="3" customWidth="1"/>
    <col min="13059" max="13059" width="8.88671875" style="3" customWidth="1"/>
    <col min="13060" max="13060" width="22.21875" style="3" customWidth="1"/>
    <col min="13061" max="13061" width="8.88671875" style="3" customWidth="1"/>
    <col min="13062" max="13062" width="5.88671875" style="3" customWidth="1"/>
    <col min="13063" max="13063" width="12.77734375" style="3" bestFit="1" customWidth="1"/>
    <col min="13064" max="13064" width="4.6640625" style="3" customWidth="1"/>
    <col min="13065" max="13065" width="7.44140625" style="3" customWidth="1"/>
    <col min="13066" max="13066" width="25.109375" style="3" customWidth="1"/>
    <col min="13067" max="13067" width="12.109375" style="3" customWidth="1"/>
    <col min="13068" max="13068" width="8.6640625" style="3" customWidth="1"/>
    <col min="13069" max="13069" width="12.77734375" style="3" bestFit="1" customWidth="1"/>
    <col min="13070" max="13070" width="12.109375" style="3" bestFit="1" customWidth="1"/>
    <col min="13071" max="13071" width="11.44140625" style="3" customWidth="1"/>
    <col min="13072" max="13072" width="10.44140625" style="3" customWidth="1"/>
    <col min="13073" max="13073" width="12.109375" style="3" customWidth="1"/>
    <col min="13074" max="13074" width="6.88671875" style="3" customWidth="1"/>
    <col min="13075" max="13075" width="13.77734375" style="3" customWidth="1"/>
    <col min="13076" max="13076" width="10.88671875" style="3" customWidth="1"/>
    <col min="13077" max="13077" width="10.44140625" style="3" customWidth="1"/>
    <col min="13078" max="13078" width="6.5546875" style="3" customWidth="1"/>
    <col min="13079" max="13311" width="8.88671875" style="3"/>
    <col min="13312" max="13312" width="4.21875" style="3" customWidth="1"/>
    <col min="13313" max="13313" width="5.77734375" style="3" customWidth="1"/>
    <col min="13314" max="13314" width="6.21875" style="3" customWidth="1"/>
    <col min="13315" max="13315" width="8.88671875" style="3" customWidth="1"/>
    <col min="13316" max="13316" width="22.21875" style="3" customWidth="1"/>
    <col min="13317" max="13317" width="8.88671875" style="3" customWidth="1"/>
    <col min="13318" max="13318" width="5.88671875" style="3" customWidth="1"/>
    <col min="13319" max="13319" width="12.77734375" style="3" bestFit="1" customWidth="1"/>
    <col min="13320" max="13320" width="4.6640625" style="3" customWidth="1"/>
    <col min="13321" max="13321" width="7.44140625" style="3" customWidth="1"/>
    <col min="13322" max="13322" width="25.109375" style="3" customWidth="1"/>
    <col min="13323" max="13323" width="12.109375" style="3" customWidth="1"/>
    <col min="13324" max="13324" width="8.6640625" style="3" customWidth="1"/>
    <col min="13325" max="13325" width="12.77734375" style="3" bestFit="1" customWidth="1"/>
    <col min="13326" max="13326" width="12.109375" style="3" bestFit="1" customWidth="1"/>
    <col min="13327" max="13327" width="11.44140625" style="3" customWidth="1"/>
    <col min="13328" max="13328" width="10.44140625" style="3" customWidth="1"/>
    <col min="13329" max="13329" width="12.109375" style="3" customWidth="1"/>
    <col min="13330" max="13330" width="6.88671875" style="3" customWidth="1"/>
    <col min="13331" max="13331" width="13.77734375" style="3" customWidth="1"/>
    <col min="13332" max="13332" width="10.88671875" style="3" customWidth="1"/>
    <col min="13333" max="13333" width="10.44140625" style="3" customWidth="1"/>
    <col min="13334" max="13334" width="6.5546875" style="3" customWidth="1"/>
    <col min="13335" max="13567" width="8.88671875" style="3"/>
    <col min="13568" max="13568" width="4.21875" style="3" customWidth="1"/>
    <col min="13569" max="13569" width="5.77734375" style="3" customWidth="1"/>
    <col min="13570" max="13570" width="6.21875" style="3" customWidth="1"/>
    <col min="13571" max="13571" width="8.88671875" style="3" customWidth="1"/>
    <col min="13572" max="13572" width="22.21875" style="3" customWidth="1"/>
    <col min="13573" max="13573" width="8.88671875" style="3" customWidth="1"/>
    <col min="13574" max="13574" width="5.88671875" style="3" customWidth="1"/>
    <col min="13575" max="13575" width="12.77734375" style="3" bestFit="1" customWidth="1"/>
    <col min="13576" max="13576" width="4.6640625" style="3" customWidth="1"/>
    <col min="13577" max="13577" width="7.44140625" style="3" customWidth="1"/>
    <col min="13578" max="13578" width="25.109375" style="3" customWidth="1"/>
    <col min="13579" max="13579" width="12.109375" style="3" customWidth="1"/>
    <col min="13580" max="13580" width="8.6640625" style="3" customWidth="1"/>
    <col min="13581" max="13581" width="12.77734375" style="3" bestFit="1" customWidth="1"/>
    <col min="13582" max="13582" width="12.109375" style="3" bestFit="1" customWidth="1"/>
    <col min="13583" max="13583" width="11.44140625" style="3" customWidth="1"/>
    <col min="13584" max="13584" width="10.44140625" style="3" customWidth="1"/>
    <col min="13585" max="13585" width="12.109375" style="3" customWidth="1"/>
    <col min="13586" max="13586" width="6.88671875" style="3" customWidth="1"/>
    <col min="13587" max="13587" width="13.77734375" style="3" customWidth="1"/>
    <col min="13588" max="13588" width="10.88671875" style="3" customWidth="1"/>
    <col min="13589" max="13589" width="10.44140625" style="3" customWidth="1"/>
    <col min="13590" max="13590" width="6.5546875" style="3" customWidth="1"/>
    <col min="13591" max="13823" width="8.88671875" style="3"/>
    <col min="13824" max="13824" width="4.21875" style="3" customWidth="1"/>
    <col min="13825" max="13825" width="5.77734375" style="3" customWidth="1"/>
    <col min="13826" max="13826" width="6.21875" style="3" customWidth="1"/>
    <col min="13827" max="13827" width="8.88671875" style="3" customWidth="1"/>
    <col min="13828" max="13828" width="22.21875" style="3" customWidth="1"/>
    <col min="13829" max="13829" width="8.88671875" style="3" customWidth="1"/>
    <col min="13830" max="13830" width="5.88671875" style="3" customWidth="1"/>
    <col min="13831" max="13831" width="12.77734375" style="3" bestFit="1" customWidth="1"/>
    <col min="13832" max="13832" width="4.6640625" style="3" customWidth="1"/>
    <col min="13833" max="13833" width="7.44140625" style="3" customWidth="1"/>
    <col min="13834" max="13834" width="25.109375" style="3" customWidth="1"/>
    <col min="13835" max="13835" width="12.109375" style="3" customWidth="1"/>
    <col min="13836" max="13836" width="8.6640625" style="3" customWidth="1"/>
    <col min="13837" max="13837" width="12.77734375" style="3" bestFit="1" customWidth="1"/>
    <col min="13838" max="13838" width="12.109375" style="3" bestFit="1" customWidth="1"/>
    <col min="13839" max="13839" width="11.44140625" style="3" customWidth="1"/>
    <col min="13840" max="13840" width="10.44140625" style="3" customWidth="1"/>
    <col min="13841" max="13841" width="12.109375" style="3" customWidth="1"/>
    <col min="13842" max="13842" width="6.88671875" style="3" customWidth="1"/>
    <col min="13843" max="13843" width="13.77734375" style="3" customWidth="1"/>
    <col min="13844" max="13844" width="10.88671875" style="3" customWidth="1"/>
    <col min="13845" max="13845" width="10.44140625" style="3" customWidth="1"/>
    <col min="13846" max="13846" width="6.5546875" style="3" customWidth="1"/>
    <col min="13847" max="14079" width="8.88671875" style="3"/>
    <col min="14080" max="14080" width="4.21875" style="3" customWidth="1"/>
    <col min="14081" max="14081" width="5.77734375" style="3" customWidth="1"/>
    <col min="14082" max="14082" width="6.21875" style="3" customWidth="1"/>
    <col min="14083" max="14083" width="8.88671875" style="3" customWidth="1"/>
    <col min="14084" max="14084" width="22.21875" style="3" customWidth="1"/>
    <col min="14085" max="14085" width="8.88671875" style="3" customWidth="1"/>
    <col min="14086" max="14086" width="5.88671875" style="3" customWidth="1"/>
    <col min="14087" max="14087" width="12.77734375" style="3" bestFit="1" customWidth="1"/>
    <col min="14088" max="14088" width="4.6640625" style="3" customWidth="1"/>
    <col min="14089" max="14089" width="7.44140625" style="3" customWidth="1"/>
    <col min="14090" max="14090" width="25.109375" style="3" customWidth="1"/>
    <col min="14091" max="14091" width="12.109375" style="3" customWidth="1"/>
    <col min="14092" max="14092" width="8.6640625" style="3" customWidth="1"/>
    <col min="14093" max="14093" width="12.77734375" style="3" bestFit="1" customWidth="1"/>
    <col min="14094" max="14094" width="12.109375" style="3" bestFit="1" customWidth="1"/>
    <col min="14095" max="14095" width="11.44140625" style="3" customWidth="1"/>
    <col min="14096" max="14096" width="10.44140625" style="3" customWidth="1"/>
    <col min="14097" max="14097" width="12.109375" style="3" customWidth="1"/>
    <col min="14098" max="14098" width="6.88671875" style="3" customWidth="1"/>
    <col min="14099" max="14099" width="13.77734375" style="3" customWidth="1"/>
    <col min="14100" max="14100" width="10.88671875" style="3" customWidth="1"/>
    <col min="14101" max="14101" width="10.44140625" style="3" customWidth="1"/>
    <col min="14102" max="14102" width="6.5546875" style="3" customWidth="1"/>
    <col min="14103" max="14335" width="8.88671875" style="3"/>
    <col min="14336" max="14336" width="4.21875" style="3" customWidth="1"/>
    <col min="14337" max="14337" width="5.77734375" style="3" customWidth="1"/>
    <col min="14338" max="14338" width="6.21875" style="3" customWidth="1"/>
    <col min="14339" max="14339" width="8.88671875" style="3" customWidth="1"/>
    <col min="14340" max="14340" width="22.21875" style="3" customWidth="1"/>
    <col min="14341" max="14341" width="8.88671875" style="3" customWidth="1"/>
    <col min="14342" max="14342" width="5.88671875" style="3" customWidth="1"/>
    <col min="14343" max="14343" width="12.77734375" style="3" bestFit="1" customWidth="1"/>
    <col min="14344" max="14344" width="4.6640625" style="3" customWidth="1"/>
    <col min="14345" max="14345" width="7.44140625" style="3" customWidth="1"/>
    <col min="14346" max="14346" width="25.109375" style="3" customWidth="1"/>
    <col min="14347" max="14347" width="12.109375" style="3" customWidth="1"/>
    <col min="14348" max="14348" width="8.6640625" style="3" customWidth="1"/>
    <col min="14349" max="14349" width="12.77734375" style="3" bestFit="1" customWidth="1"/>
    <col min="14350" max="14350" width="12.109375" style="3" bestFit="1" customWidth="1"/>
    <col min="14351" max="14351" width="11.44140625" style="3" customWidth="1"/>
    <col min="14352" max="14352" width="10.44140625" style="3" customWidth="1"/>
    <col min="14353" max="14353" width="12.109375" style="3" customWidth="1"/>
    <col min="14354" max="14354" width="6.88671875" style="3" customWidth="1"/>
    <col min="14355" max="14355" width="13.77734375" style="3" customWidth="1"/>
    <col min="14356" max="14356" width="10.88671875" style="3" customWidth="1"/>
    <col min="14357" max="14357" width="10.44140625" style="3" customWidth="1"/>
    <col min="14358" max="14358" width="6.5546875" style="3" customWidth="1"/>
    <col min="14359" max="14591" width="8.88671875" style="3"/>
    <col min="14592" max="14592" width="4.21875" style="3" customWidth="1"/>
    <col min="14593" max="14593" width="5.77734375" style="3" customWidth="1"/>
    <col min="14594" max="14594" width="6.21875" style="3" customWidth="1"/>
    <col min="14595" max="14595" width="8.88671875" style="3" customWidth="1"/>
    <col min="14596" max="14596" width="22.21875" style="3" customWidth="1"/>
    <col min="14597" max="14597" width="8.88671875" style="3" customWidth="1"/>
    <col min="14598" max="14598" width="5.88671875" style="3" customWidth="1"/>
    <col min="14599" max="14599" width="12.77734375" style="3" bestFit="1" customWidth="1"/>
    <col min="14600" max="14600" width="4.6640625" style="3" customWidth="1"/>
    <col min="14601" max="14601" width="7.44140625" style="3" customWidth="1"/>
    <col min="14602" max="14602" width="25.109375" style="3" customWidth="1"/>
    <col min="14603" max="14603" width="12.109375" style="3" customWidth="1"/>
    <col min="14604" max="14604" width="8.6640625" style="3" customWidth="1"/>
    <col min="14605" max="14605" width="12.77734375" style="3" bestFit="1" customWidth="1"/>
    <col min="14606" max="14606" width="12.109375" style="3" bestFit="1" customWidth="1"/>
    <col min="14607" max="14607" width="11.44140625" style="3" customWidth="1"/>
    <col min="14608" max="14608" width="10.44140625" style="3" customWidth="1"/>
    <col min="14609" max="14609" width="12.109375" style="3" customWidth="1"/>
    <col min="14610" max="14610" width="6.88671875" style="3" customWidth="1"/>
    <col min="14611" max="14611" width="13.77734375" style="3" customWidth="1"/>
    <col min="14612" max="14612" width="10.88671875" style="3" customWidth="1"/>
    <col min="14613" max="14613" width="10.44140625" style="3" customWidth="1"/>
    <col min="14614" max="14614" width="6.5546875" style="3" customWidth="1"/>
    <col min="14615" max="14847" width="8.88671875" style="3"/>
    <col min="14848" max="14848" width="4.21875" style="3" customWidth="1"/>
    <col min="14849" max="14849" width="5.77734375" style="3" customWidth="1"/>
    <col min="14850" max="14850" width="6.21875" style="3" customWidth="1"/>
    <col min="14851" max="14851" width="8.88671875" style="3" customWidth="1"/>
    <col min="14852" max="14852" width="22.21875" style="3" customWidth="1"/>
    <col min="14853" max="14853" width="8.88671875" style="3" customWidth="1"/>
    <col min="14854" max="14854" width="5.88671875" style="3" customWidth="1"/>
    <col min="14855" max="14855" width="12.77734375" style="3" bestFit="1" customWidth="1"/>
    <col min="14856" max="14856" width="4.6640625" style="3" customWidth="1"/>
    <col min="14857" max="14857" width="7.44140625" style="3" customWidth="1"/>
    <col min="14858" max="14858" width="25.109375" style="3" customWidth="1"/>
    <col min="14859" max="14859" width="12.109375" style="3" customWidth="1"/>
    <col min="14860" max="14860" width="8.6640625" style="3" customWidth="1"/>
    <col min="14861" max="14861" width="12.77734375" style="3" bestFit="1" customWidth="1"/>
    <col min="14862" max="14862" width="12.109375" style="3" bestFit="1" customWidth="1"/>
    <col min="14863" max="14863" width="11.44140625" style="3" customWidth="1"/>
    <col min="14864" max="14864" width="10.44140625" style="3" customWidth="1"/>
    <col min="14865" max="14865" width="12.109375" style="3" customWidth="1"/>
    <col min="14866" max="14866" width="6.88671875" style="3" customWidth="1"/>
    <col min="14867" max="14867" width="13.77734375" style="3" customWidth="1"/>
    <col min="14868" max="14868" width="10.88671875" style="3" customWidth="1"/>
    <col min="14869" max="14869" width="10.44140625" style="3" customWidth="1"/>
    <col min="14870" max="14870" width="6.5546875" style="3" customWidth="1"/>
    <col min="14871" max="15103" width="8.88671875" style="3"/>
    <col min="15104" max="15104" width="4.21875" style="3" customWidth="1"/>
    <col min="15105" max="15105" width="5.77734375" style="3" customWidth="1"/>
    <col min="15106" max="15106" width="6.21875" style="3" customWidth="1"/>
    <col min="15107" max="15107" width="8.88671875" style="3" customWidth="1"/>
    <col min="15108" max="15108" width="22.21875" style="3" customWidth="1"/>
    <col min="15109" max="15109" width="8.88671875" style="3" customWidth="1"/>
    <col min="15110" max="15110" width="5.88671875" style="3" customWidth="1"/>
    <col min="15111" max="15111" width="12.77734375" style="3" bestFit="1" customWidth="1"/>
    <col min="15112" max="15112" width="4.6640625" style="3" customWidth="1"/>
    <col min="15113" max="15113" width="7.44140625" style="3" customWidth="1"/>
    <col min="15114" max="15114" width="25.109375" style="3" customWidth="1"/>
    <col min="15115" max="15115" width="12.109375" style="3" customWidth="1"/>
    <col min="15116" max="15116" width="8.6640625" style="3" customWidth="1"/>
    <col min="15117" max="15117" width="12.77734375" style="3" bestFit="1" customWidth="1"/>
    <col min="15118" max="15118" width="12.109375" style="3" bestFit="1" customWidth="1"/>
    <col min="15119" max="15119" width="11.44140625" style="3" customWidth="1"/>
    <col min="15120" max="15120" width="10.44140625" style="3" customWidth="1"/>
    <col min="15121" max="15121" width="12.109375" style="3" customWidth="1"/>
    <col min="15122" max="15122" width="6.88671875" style="3" customWidth="1"/>
    <col min="15123" max="15123" width="13.77734375" style="3" customWidth="1"/>
    <col min="15124" max="15124" width="10.88671875" style="3" customWidth="1"/>
    <col min="15125" max="15125" width="10.44140625" style="3" customWidth="1"/>
    <col min="15126" max="15126" width="6.5546875" style="3" customWidth="1"/>
    <col min="15127" max="15359" width="8.88671875" style="3"/>
    <col min="15360" max="15360" width="4.21875" style="3" customWidth="1"/>
    <col min="15361" max="15361" width="5.77734375" style="3" customWidth="1"/>
    <col min="15362" max="15362" width="6.21875" style="3" customWidth="1"/>
    <col min="15363" max="15363" width="8.88671875" style="3" customWidth="1"/>
    <col min="15364" max="15364" width="22.21875" style="3" customWidth="1"/>
    <col min="15365" max="15365" width="8.88671875" style="3" customWidth="1"/>
    <col min="15366" max="15366" width="5.88671875" style="3" customWidth="1"/>
    <col min="15367" max="15367" width="12.77734375" style="3" bestFit="1" customWidth="1"/>
    <col min="15368" max="15368" width="4.6640625" style="3" customWidth="1"/>
    <col min="15369" max="15369" width="7.44140625" style="3" customWidth="1"/>
    <col min="15370" max="15370" width="25.109375" style="3" customWidth="1"/>
    <col min="15371" max="15371" width="12.109375" style="3" customWidth="1"/>
    <col min="15372" max="15372" width="8.6640625" style="3" customWidth="1"/>
    <col min="15373" max="15373" width="12.77734375" style="3" bestFit="1" customWidth="1"/>
    <col min="15374" max="15374" width="12.109375" style="3" bestFit="1" customWidth="1"/>
    <col min="15375" max="15375" width="11.44140625" style="3" customWidth="1"/>
    <col min="15376" max="15376" width="10.44140625" style="3" customWidth="1"/>
    <col min="15377" max="15377" width="12.109375" style="3" customWidth="1"/>
    <col min="15378" max="15378" width="6.88671875" style="3" customWidth="1"/>
    <col min="15379" max="15379" width="13.77734375" style="3" customWidth="1"/>
    <col min="15380" max="15380" width="10.88671875" style="3" customWidth="1"/>
    <col min="15381" max="15381" width="10.44140625" style="3" customWidth="1"/>
    <col min="15382" max="15382" width="6.5546875" style="3" customWidth="1"/>
    <col min="15383" max="15615" width="8.88671875" style="3"/>
    <col min="15616" max="15616" width="4.21875" style="3" customWidth="1"/>
    <col min="15617" max="15617" width="5.77734375" style="3" customWidth="1"/>
    <col min="15618" max="15618" width="6.21875" style="3" customWidth="1"/>
    <col min="15619" max="15619" width="8.88671875" style="3" customWidth="1"/>
    <col min="15620" max="15620" width="22.21875" style="3" customWidth="1"/>
    <col min="15621" max="15621" width="8.88671875" style="3" customWidth="1"/>
    <col min="15622" max="15622" width="5.88671875" style="3" customWidth="1"/>
    <col min="15623" max="15623" width="12.77734375" style="3" bestFit="1" customWidth="1"/>
    <col min="15624" max="15624" width="4.6640625" style="3" customWidth="1"/>
    <col min="15625" max="15625" width="7.44140625" style="3" customWidth="1"/>
    <col min="15626" max="15626" width="25.109375" style="3" customWidth="1"/>
    <col min="15627" max="15627" width="12.109375" style="3" customWidth="1"/>
    <col min="15628" max="15628" width="8.6640625" style="3" customWidth="1"/>
    <col min="15629" max="15629" width="12.77734375" style="3" bestFit="1" customWidth="1"/>
    <col min="15630" max="15630" width="12.109375" style="3" bestFit="1" customWidth="1"/>
    <col min="15631" max="15631" width="11.44140625" style="3" customWidth="1"/>
    <col min="15632" max="15632" width="10.44140625" style="3" customWidth="1"/>
    <col min="15633" max="15633" width="12.109375" style="3" customWidth="1"/>
    <col min="15634" max="15634" width="6.88671875" style="3" customWidth="1"/>
    <col min="15635" max="15635" width="13.77734375" style="3" customWidth="1"/>
    <col min="15636" max="15636" width="10.88671875" style="3" customWidth="1"/>
    <col min="15637" max="15637" width="10.44140625" style="3" customWidth="1"/>
    <col min="15638" max="15638" width="6.5546875" style="3" customWidth="1"/>
    <col min="15639" max="15871" width="8.88671875" style="3"/>
    <col min="15872" max="15872" width="4.21875" style="3" customWidth="1"/>
    <col min="15873" max="15873" width="5.77734375" style="3" customWidth="1"/>
    <col min="15874" max="15874" width="6.21875" style="3" customWidth="1"/>
    <col min="15875" max="15875" width="8.88671875" style="3" customWidth="1"/>
    <col min="15876" max="15876" width="22.21875" style="3" customWidth="1"/>
    <col min="15877" max="15877" width="8.88671875" style="3" customWidth="1"/>
    <col min="15878" max="15878" width="5.88671875" style="3" customWidth="1"/>
    <col min="15879" max="15879" width="12.77734375" style="3" bestFit="1" customWidth="1"/>
    <col min="15880" max="15880" width="4.6640625" style="3" customWidth="1"/>
    <col min="15881" max="15881" width="7.44140625" style="3" customWidth="1"/>
    <col min="15882" max="15882" width="25.109375" style="3" customWidth="1"/>
    <col min="15883" max="15883" width="12.109375" style="3" customWidth="1"/>
    <col min="15884" max="15884" width="8.6640625" style="3" customWidth="1"/>
    <col min="15885" max="15885" width="12.77734375" style="3" bestFit="1" customWidth="1"/>
    <col min="15886" max="15886" width="12.109375" style="3" bestFit="1" customWidth="1"/>
    <col min="15887" max="15887" width="11.44140625" style="3" customWidth="1"/>
    <col min="15888" max="15888" width="10.44140625" style="3" customWidth="1"/>
    <col min="15889" max="15889" width="12.109375" style="3" customWidth="1"/>
    <col min="15890" max="15890" width="6.88671875" style="3" customWidth="1"/>
    <col min="15891" max="15891" width="13.77734375" style="3" customWidth="1"/>
    <col min="15892" max="15892" width="10.88671875" style="3" customWidth="1"/>
    <col min="15893" max="15893" width="10.44140625" style="3" customWidth="1"/>
    <col min="15894" max="15894" width="6.5546875" style="3" customWidth="1"/>
    <col min="15895" max="16127" width="8.88671875" style="3"/>
    <col min="16128" max="16128" width="4.21875" style="3" customWidth="1"/>
    <col min="16129" max="16129" width="5.77734375" style="3" customWidth="1"/>
    <col min="16130" max="16130" width="6.21875" style="3" customWidth="1"/>
    <col min="16131" max="16131" width="8.88671875" style="3" customWidth="1"/>
    <col min="16132" max="16132" width="22.21875" style="3" customWidth="1"/>
    <col min="16133" max="16133" width="8.88671875" style="3" customWidth="1"/>
    <col min="16134" max="16134" width="5.88671875" style="3" customWidth="1"/>
    <col min="16135" max="16135" width="12.77734375" style="3" bestFit="1" customWidth="1"/>
    <col min="16136" max="16136" width="4.6640625" style="3" customWidth="1"/>
    <col min="16137" max="16137" width="7.44140625" style="3" customWidth="1"/>
    <col min="16138" max="16138" width="25.109375" style="3" customWidth="1"/>
    <col min="16139" max="16139" width="12.109375" style="3" customWidth="1"/>
    <col min="16140" max="16140" width="8.6640625" style="3" customWidth="1"/>
    <col min="16141" max="16141" width="12.77734375" style="3" bestFit="1" customWidth="1"/>
    <col min="16142" max="16142" width="12.109375" style="3" bestFit="1" customWidth="1"/>
    <col min="16143" max="16143" width="11.44140625" style="3" customWidth="1"/>
    <col min="16144" max="16144" width="10.44140625" style="3" customWidth="1"/>
    <col min="16145" max="16145" width="12.109375" style="3" customWidth="1"/>
    <col min="16146" max="16146" width="6.88671875" style="3" customWidth="1"/>
    <col min="16147" max="16147" width="13.77734375" style="3" customWidth="1"/>
    <col min="16148" max="16148" width="10.88671875" style="3" customWidth="1"/>
    <col min="16149" max="16149" width="10.44140625" style="3" customWidth="1"/>
    <col min="16150" max="16150" width="6.5546875" style="3" customWidth="1"/>
    <col min="16151" max="16384" width="8.88671875" style="3"/>
  </cols>
  <sheetData>
    <row r="1" spans="1:23" s="1" customFormat="1" ht="43.5" customHeight="1">
      <c r="A1" s="8" t="s">
        <v>190</v>
      </c>
      <c r="B1" s="9"/>
      <c r="C1" s="10"/>
      <c r="D1" s="11"/>
      <c r="E1" s="14"/>
      <c r="F1" s="10"/>
      <c r="G1" s="12"/>
      <c r="H1" s="102"/>
      <c r="I1" s="102"/>
      <c r="J1" s="102"/>
      <c r="K1" s="102"/>
      <c r="L1" s="10"/>
      <c r="M1" s="13"/>
      <c r="N1" s="47"/>
      <c r="O1" s="47"/>
      <c r="P1" s="47"/>
      <c r="Q1" s="47"/>
      <c r="R1" s="47"/>
      <c r="S1" s="14"/>
      <c r="T1" s="14"/>
      <c r="U1" s="14"/>
      <c r="V1" s="14"/>
      <c r="W1" s="14"/>
    </row>
    <row r="2" spans="1:23" s="2" customFormat="1" ht="27.75" customHeight="1">
      <c r="A2" s="103" t="s">
        <v>191</v>
      </c>
      <c r="B2" s="103"/>
      <c r="C2" s="103"/>
      <c r="D2" s="103"/>
      <c r="E2" s="103"/>
      <c r="F2" s="103"/>
      <c r="G2" s="103"/>
      <c r="H2" s="103"/>
      <c r="I2" s="15"/>
      <c r="J2" s="15"/>
      <c r="K2" s="15"/>
      <c r="L2" s="48"/>
      <c r="M2" s="15"/>
      <c r="N2" s="49"/>
      <c r="O2" s="49"/>
      <c r="P2" s="49"/>
      <c r="Q2" s="49"/>
      <c r="R2" s="49"/>
      <c r="S2" s="16"/>
      <c r="T2" s="16"/>
      <c r="U2" s="16"/>
      <c r="V2" s="16"/>
      <c r="W2" s="16"/>
    </row>
    <row r="3" spans="1:23" ht="21" customHeight="1">
      <c r="A3" s="104"/>
      <c r="B3" s="104"/>
      <c r="C3" s="104"/>
      <c r="D3" s="104"/>
      <c r="E3" s="104"/>
      <c r="F3" s="50"/>
      <c r="G3" s="51"/>
      <c r="H3" s="52"/>
      <c r="I3" s="53"/>
      <c r="J3" s="53"/>
      <c r="K3" s="53"/>
      <c r="L3" s="51"/>
      <c r="M3" s="54"/>
      <c r="N3" s="55"/>
      <c r="O3" s="55"/>
      <c r="P3" s="55"/>
      <c r="Q3" s="55"/>
      <c r="R3" s="55"/>
      <c r="S3" s="56"/>
      <c r="T3" s="53"/>
      <c r="U3" s="51"/>
      <c r="V3" s="51"/>
      <c r="W3" s="17"/>
    </row>
    <row r="4" spans="1:23" s="4" customFormat="1" ht="29.25" customHeight="1">
      <c r="A4" s="105" t="s">
        <v>192</v>
      </c>
      <c r="B4" s="107" t="s">
        <v>193</v>
      </c>
      <c r="C4" s="93" t="s">
        <v>194</v>
      </c>
      <c r="D4" s="93" t="s">
        <v>195</v>
      </c>
      <c r="E4" s="109" t="s">
        <v>196</v>
      </c>
      <c r="F4" s="109" t="s">
        <v>197</v>
      </c>
      <c r="G4" s="93" t="s">
        <v>198</v>
      </c>
      <c r="H4" s="93" t="s">
        <v>199</v>
      </c>
      <c r="I4" s="93"/>
      <c r="J4" s="93"/>
      <c r="K4" s="93"/>
      <c r="L4" s="93"/>
      <c r="M4" s="93"/>
      <c r="N4" s="97" t="s">
        <v>200</v>
      </c>
      <c r="O4" s="97"/>
      <c r="P4" s="98" t="s">
        <v>201</v>
      </c>
      <c r="Q4" s="98" t="s">
        <v>202</v>
      </c>
      <c r="R4" s="98" t="s">
        <v>203</v>
      </c>
      <c r="S4" s="100" t="s">
        <v>204</v>
      </c>
      <c r="T4" s="93" t="s">
        <v>205</v>
      </c>
      <c r="U4" s="93" t="s">
        <v>206</v>
      </c>
      <c r="V4" s="93" t="s">
        <v>207</v>
      </c>
      <c r="W4" s="95" t="s">
        <v>208</v>
      </c>
    </row>
    <row r="5" spans="1:23" s="4" customFormat="1" ht="29.25" customHeight="1" thickBot="1">
      <c r="A5" s="106"/>
      <c r="B5" s="108"/>
      <c r="C5" s="94"/>
      <c r="D5" s="94"/>
      <c r="E5" s="110"/>
      <c r="F5" s="110"/>
      <c r="G5" s="94"/>
      <c r="H5" s="57" t="s">
        <v>209</v>
      </c>
      <c r="I5" s="45" t="s">
        <v>210</v>
      </c>
      <c r="J5" s="45" t="s">
        <v>211</v>
      </c>
      <c r="K5" s="58" t="s">
        <v>212</v>
      </c>
      <c r="L5" s="59" t="s">
        <v>213</v>
      </c>
      <c r="M5" s="60" t="s">
        <v>214</v>
      </c>
      <c r="N5" s="61" t="s">
        <v>215</v>
      </c>
      <c r="O5" s="61" t="s">
        <v>216</v>
      </c>
      <c r="P5" s="99"/>
      <c r="Q5" s="99"/>
      <c r="R5" s="99"/>
      <c r="S5" s="101"/>
      <c r="T5" s="94"/>
      <c r="U5" s="94"/>
      <c r="V5" s="94"/>
      <c r="W5" s="96"/>
    </row>
    <row r="6" spans="1:23" s="77" customFormat="1" ht="33" customHeight="1" thickTop="1">
      <c r="A6" s="62">
        <v>1</v>
      </c>
      <c r="B6" s="63" t="s">
        <v>217</v>
      </c>
      <c r="C6" s="64" t="s">
        <v>218</v>
      </c>
      <c r="D6" s="65">
        <v>1</v>
      </c>
      <c r="E6" s="66" t="s">
        <v>219</v>
      </c>
      <c r="F6" s="64" t="s">
        <v>220</v>
      </c>
      <c r="G6" s="64" t="s">
        <v>221</v>
      </c>
      <c r="H6" s="67">
        <v>20000000</v>
      </c>
      <c r="I6" s="68">
        <v>2015</v>
      </c>
      <c r="J6" s="69">
        <v>5001671</v>
      </c>
      <c r="K6" s="70" t="s">
        <v>222</v>
      </c>
      <c r="L6" s="71">
        <v>1104030103021</v>
      </c>
      <c r="M6" s="72" t="s">
        <v>223</v>
      </c>
      <c r="N6" s="67">
        <v>20000000</v>
      </c>
      <c r="O6" s="67" t="s">
        <v>224</v>
      </c>
      <c r="P6" s="73">
        <v>0</v>
      </c>
      <c r="Q6" s="67">
        <v>20000000</v>
      </c>
      <c r="R6" s="73">
        <f>N6-P6-Q6</f>
        <v>0</v>
      </c>
      <c r="S6" s="74"/>
      <c r="T6" s="75" t="s">
        <v>225</v>
      </c>
      <c r="U6" s="76" t="s">
        <v>226</v>
      </c>
      <c r="V6" s="76" t="s">
        <v>227</v>
      </c>
      <c r="W6" s="76"/>
    </row>
    <row r="7" spans="1:23" s="77" customFormat="1" ht="33" customHeight="1">
      <c r="A7" s="62">
        <v>2</v>
      </c>
      <c r="B7" s="63" t="s">
        <v>2268</v>
      </c>
      <c r="C7" s="64" t="s">
        <v>2269</v>
      </c>
      <c r="D7" s="65">
        <v>1</v>
      </c>
      <c r="E7" s="66" t="s">
        <v>2270</v>
      </c>
      <c r="F7" s="64" t="s">
        <v>2271</v>
      </c>
      <c r="G7" s="64" t="s">
        <v>230</v>
      </c>
      <c r="H7" s="73">
        <v>570000000</v>
      </c>
      <c r="I7" s="68">
        <v>2015</v>
      </c>
      <c r="J7" s="64">
        <v>5000541</v>
      </c>
      <c r="K7" s="63" t="s">
        <v>231</v>
      </c>
      <c r="L7" s="78">
        <v>1404020102261</v>
      </c>
      <c r="M7" s="79" t="s">
        <v>232</v>
      </c>
      <c r="N7" s="67">
        <v>570000000</v>
      </c>
      <c r="O7" s="67">
        <v>0</v>
      </c>
      <c r="P7" s="67">
        <v>0</v>
      </c>
      <c r="Q7" s="67">
        <v>570000000</v>
      </c>
      <c r="R7" s="73">
        <v>0</v>
      </c>
      <c r="S7" s="74"/>
      <c r="T7" s="75" t="s">
        <v>2272</v>
      </c>
      <c r="U7" s="76" t="s">
        <v>2273</v>
      </c>
      <c r="V7" s="76" t="s">
        <v>234</v>
      </c>
      <c r="W7" s="76"/>
    </row>
    <row r="8" spans="1:23" s="77" customFormat="1" ht="33" customHeight="1">
      <c r="A8" s="62">
        <v>3</v>
      </c>
      <c r="B8" s="63" t="s">
        <v>228</v>
      </c>
      <c r="C8" s="64" t="s">
        <v>218</v>
      </c>
      <c r="D8" s="65">
        <v>1</v>
      </c>
      <c r="E8" s="66" t="s">
        <v>235</v>
      </c>
      <c r="F8" s="64" t="s">
        <v>236</v>
      </c>
      <c r="G8" s="64" t="s">
        <v>221</v>
      </c>
      <c r="H8" s="73">
        <v>581800000</v>
      </c>
      <c r="I8" s="68">
        <v>2015</v>
      </c>
      <c r="J8" s="64">
        <v>5000351</v>
      </c>
      <c r="K8" s="63" t="s">
        <v>237</v>
      </c>
      <c r="L8" s="78">
        <v>51000226</v>
      </c>
      <c r="M8" s="79" t="s">
        <v>238</v>
      </c>
      <c r="N8" s="67" t="s">
        <v>224</v>
      </c>
      <c r="O8" s="67" t="s">
        <v>224</v>
      </c>
      <c r="P8" s="67" t="s">
        <v>224</v>
      </c>
      <c r="Q8" s="67" t="s">
        <v>224</v>
      </c>
      <c r="R8" s="73" t="s">
        <v>224</v>
      </c>
      <c r="S8" s="74"/>
      <c r="T8" s="75" t="s">
        <v>239</v>
      </c>
      <c r="U8" s="76" t="s">
        <v>240</v>
      </c>
      <c r="V8" s="76" t="s">
        <v>241</v>
      </c>
      <c r="W8" s="76"/>
    </row>
    <row r="9" spans="1:23" s="77" customFormat="1" ht="33" customHeight="1">
      <c r="A9" s="62">
        <v>4</v>
      </c>
      <c r="B9" s="63" t="s">
        <v>228</v>
      </c>
      <c r="C9" s="64" t="s">
        <v>218</v>
      </c>
      <c r="D9" s="65">
        <v>1</v>
      </c>
      <c r="E9" s="66" t="s">
        <v>242</v>
      </c>
      <c r="F9" s="64" t="s">
        <v>229</v>
      </c>
      <c r="G9" s="64" t="s">
        <v>230</v>
      </c>
      <c r="H9" s="73">
        <v>2500000000</v>
      </c>
      <c r="I9" s="68">
        <v>2015</v>
      </c>
      <c r="J9" s="64">
        <v>5000091</v>
      </c>
      <c r="K9" s="63" t="s">
        <v>243</v>
      </c>
      <c r="L9" s="78">
        <v>51000226</v>
      </c>
      <c r="M9" s="79" t="s">
        <v>238</v>
      </c>
      <c r="N9" s="67" t="s">
        <v>224</v>
      </c>
      <c r="O9" s="67" t="s">
        <v>224</v>
      </c>
      <c r="P9" s="67" t="s">
        <v>224</v>
      </c>
      <c r="Q9" s="67">
        <v>2500000000</v>
      </c>
      <c r="R9" s="73" t="s">
        <v>224</v>
      </c>
      <c r="S9" s="74"/>
      <c r="T9" s="75" t="s">
        <v>244</v>
      </c>
      <c r="U9" s="76" t="s">
        <v>245</v>
      </c>
      <c r="V9" s="76" t="s">
        <v>246</v>
      </c>
      <c r="W9" s="76"/>
    </row>
    <row r="10" spans="1:23" s="77" customFormat="1" ht="33" customHeight="1">
      <c r="A10" s="62">
        <v>5</v>
      </c>
      <c r="B10" s="63" t="s">
        <v>228</v>
      </c>
      <c r="C10" s="64" t="s">
        <v>218</v>
      </c>
      <c r="D10" s="65">
        <v>1</v>
      </c>
      <c r="E10" s="66" t="s">
        <v>247</v>
      </c>
      <c r="F10" s="64" t="s">
        <v>236</v>
      </c>
      <c r="G10" s="64" t="s">
        <v>221</v>
      </c>
      <c r="H10" s="73">
        <v>1047000000</v>
      </c>
      <c r="I10" s="68">
        <v>2015</v>
      </c>
      <c r="J10" s="64">
        <v>5000091</v>
      </c>
      <c r="K10" s="63" t="s">
        <v>243</v>
      </c>
      <c r="L10" s="78">
        <v>51000226</v>
      </c>
      <c r="M10" s="79" t="s">
        <v>238</v>
      </c>
      <c r="N10" s="67" t="s">
        <v>224</v>
      </c>
      <c r="O10" s="67" t="s">
        <v>224</v>
      </c>
      <c r="P10" s="67" t="s">
        <v>224</v>
      </c>
      <c r="Q10" s="67">
        <v>1047000000</v>
      </c>
      <c r="R10" s="73" t="s">
        <v>224</v>
      </c>
      <c r="S10" s="74"/>
      <c r="T10" s="75" t="s">
        <v>244</v>
      </c>
      <c r="U10" s="76" t="s">
        <v>245</v>
      </c>
      <c r="V10" s="76" t="s">
        <v>246</v>
      </c>
      <c r="W10" s="76"/>
    </row>
    <row r="11" spans="1:23" s="77" customFormat="1" ht="33" customHeight="1">
      <c r="A11" s="62">
        <v>6</v>
      </c>
      <c r="B11" s="63" t="s">
        <v>228</v>
      </c>
      <c r="C11" s="64" t="s">
        <v>218</v>
      </c>
      <c r="D11" s="65">
        <v>1</v>
      </c>
      <c r="E11" s="66" t="s">
        <v>248</v>
      </c>
      <c r="F11" s="64" t="s">
        <v>236</v>
      </c>
      <c r="G11" s="64" t="s">
        <v>221</v>
      </c>
      <c r="H11" s="73">
        <v>4000000000</v>
      </c>
      <c r="I11" s="68">
        <v>2015</v>
      </c>
      <c r="J11" s="64">
        <v>5000089</v>
      </c>
      <c r="K11" s="63" t="s">
        <v>249</v>
      </c>
      <c r="L11" s="78">
        <v>51000226</v>
      </c>
      <c r="M11" s="79" t="s">
        <v>250</v>
      </c>
      <c r="N11" s="67" t="s">
        <v>224</v>
      </c>
      <c r="O11" s="67" t="s">
        <v>224</v>
      </c>
      <c r="P11" s="67" t="s">
        <v>224</v>
      </c>
      <c r="Q11" s="67">
        <v>4000000000</v>
      </c>
      <c r="R11" s="73" t="s">
        <v>224</v>
      </c>
      <c r="S11" s="74"/>
      <c r="T11" s="75" t="s">
        <v>244</v>
      </c>
      <c r="U11" s="76" t="s">
        <v>251</v>
      </c>
      <c r="V11" s="76" t="s">
        <v>252</v>
      </c>
      <c r="W11" s="76"/>
    </row>
    <row r="12" spans="1:23" s="77" customFormat="1" ht="33" customHeight="1">
      <c r="A12" s="62">
        <v>7</v>
      </c>
      <c r="B12" s="63" t="s">
        <v>228</v>
      </c>
      <c r="C12" s="64" t="s">
        <v>218</v>
      </c>
      <c r="D12" s="65">
        <v>1</v>
      </c>
      <c r="E12" s="66" t="s">
        <v>253</v>
      </c>
      <c r="F12" s="64" t="s">
        <v>254</v>
      </c>
      <c r="G12" s="64" t="s">
        <v>221</v>
      </c>
      <c r="H12" s="73" t="s">
        <v>224</v>
      </c>
      <c r="I12" s="68">
        <v>2015</v>
      </c>
      <c r="J12" s="64">
        <v>5000038</v>
      </c>
      <c r="K12" s="63" t="s">
        <v>255</v>
      </c>
      <c r="L12" s="78">
        <v>1404020102261</v>
      </c>
      <c r="M12" s="79" t="s">
        <v>256</v>
      </c>
      <c r="N12" s="67">
        <v>2766520869</v>
      </c>
      <c r="O12" s="67">
        <v>1243099688</v>
      </c>
      <c r="P12" s="67" t="s">
        <v>257</v>
      </c>
      <c r="Q12" s="67" t="s">
        <v>257</v>
      </c>
      <c r="R12" s="73" t="s">
        <v>257</v>
      </c>
      <c r="S12" s="74"/>
      <c r="T12" s="75" t="s">
        <v>258</v>
      </c>
      <c r="U12" s="76" t="s">
        <v>259</v>
      </c>
      <c r="V12" s="76" t="s">
        <v>260</v>
      </c>
      <c r="W12" s="76"/>
    </row>
    <row r="13" spans="1:23" s="77" customFormat="1" ht="33" customHeight="1">
      <c r="A13" s="62">
        <v>8</v>
      </c>
      <c r="B13" s="63" t="s">
        <v>261</v>
      </c>
      <c r="C13" s="64" t="s">
        <v>262</v>
      </c>
      <c r="D13" s="65">
        <v>1</v>
      </c>
      <c r="E13" s="66" t="s">
        <v>263</v>
      </c>
      <c r="F13" s="64" t="s">
        <v>264</v>
      </c>
      <c r="G13" s="64" t="s">
        <v>230</v>
      </c>
      <c r="H13" s="73" t="s">
        <v>257</v>
      </c>
      <c r="I13" s="68">
        <v>2015</v>
      </c>
      <c r="J13" s="64">
        <v>5000038</v>
      </c>
      <c r="K13" s="63" t="s">
        <v>265</v>
      </c>
      <c r="L13" s="78">
        <v>1404020102261</v>
      </c>
      <c r="M13" s="79" t="s">
        <v>256</v>
      </c>
      <c r="N13" s="67">
        <v>363059000</v>
      </c>
      <c r="O13" s="67" t="s">
        <v>257</v>
      </c>
      <c r="P13" s="67" t="s">
        <v>257</v>
      </c>
      <c r="Q13" s="67" t="s">
        <v>257</v>
      </c>
      <c r="R13" s="73" t="s">
        <v>257</v>
      </c>
      <c r="S13" s="74"/>
      <c r="T13" s="75" t="s">
        <v>258</v>
      </c>
      <c r="U13" s="76" t="s">
        <v>259</v>
      </c>
      <c r="V13" s="76" t="s">
        <v>260</v>
      </c>
      <c r="W13" s="76"/>
    </row>
    <row r="14" spans="1:23" s="77" customFormat="1" ht="33" customHeight="1">
      <c r="A14" s="62">
        <v>9</v>
      </c>
      <c r="B14" s="63" t="s">
        <v>261</v>
      </c>
      <c r="C14" s="64" t="s">
        <v>262</v>
      </c>
      <c r="D14" s="65">
        <v>1</v>
      </c>
      <c r="E14" s="66" t="s">
        <v>266</v>
      </c>
      <c r="F14" s="64" t="s">
        <v>267</v>
      </c>
      <c r="G14" s="64" t="s">
        <v>230</v>
      </c>
      <c r="H14" s="73">
        <v>2200000000</v>
      </c>
      <c r="I14" s="68">
        <v>2015</v>
      </c>
      <c r="J14" s="64">
        <v>5000091</v>
      </c>
      <c r="K14" s="63" t="s">
        <v>268</v>
      </c>
      <c r="L14" s="78">
        <v>1404020102261</v>
      </c>
      <c r="M14" s="79" t="s">
        <v>269</v>
      </c>
      <c r="N14" s="67">
        <v>2152000000</v>
      </c>
      <c r="O14" s="67" t="s">
        <v>257</v>
      </c>
      <c r="P14" s="67" t="s">
        <v>257</v>
      </c>
      <c r="Q14" s="67">
        <v>2152000000</v>
      </c>
      <c r="R14" s="73" t="s">
        <v>257</v>
      </c>
      <c r="S14" s="74"/>
      <c r="T14" s="75" t="s">
        <v>270</v>
      </c>
      <c r="U14" s="76" t="s">
        <v>271</v>
      </c>
      <c r="V14" s="76" t="s">
        <v>272</v>
      </c>
      <c r="W14" s="76"/>
    </row>
    <row r="15" spans="1:23" s="77" customFormat="1" ht="33" customHeight="1">
      <c r="A15" s="62">
        <v>10</v>
      </c>
      <c r="B15" s="63" t="s">
        <v>261</v>
      </c>
      <c r="C15" s="64" t="s">
        <v>262</v>
      </c>
      <c r="D15" s="65">
        <v>1</v>
      </c>
      <c r="E15" s="66" t="s">
        <v>273</v>
      </c>
      <c r="F15" s="64" t="s">
        <v>274</v>
      </c>
      <c r="G15" s="64" t="s">
        <v>230</v>
      </c>
      <c r="H15" s="73">
        <v>10481240000</v>
      </c>
      <c r="I15" s="68">
        <v>2015</v>
      </c>
      <c r="J15" s="64">
        <v>3000103</v>
      </c>
      <c r="K15" s="63" t="s">
        <v>275</v>
      </c>
      <c r="L15" s="78">
        <v>1403020102261</v>
      </c>
      <c r="M15" s="79" t="s">
        <v>276</v>
      </c>
      <c r="N15" s="67">
        <v>10481240000</v>
      </c>
      <c r="O15" s="67" t="s">
        <v>257</v>
      </c>
      <c r="P15" s="67" t="s">
        <v>257</v>
      </c>
      <c r="Q15" s="67" t="s">
        <v>257</v>
      </c>
      <c r="R15" s="73" t="s">
        <v>257</v>
      </c>
      <c r="S15" s="74"/>
      <c r="T15" s="75" t="s">
        <v>277</v>
      </c>
      <c r="U15" s="76" t="s">
        <v>278</v>
      </c>
      <c r="V15" s="76" t="s">
        <v>279</v>
      </c>
      <c r="W15" s="76"/>
    </row>
    <row r="16" spans="1:23" s="77" customFormat="1" ht="33" customHeight="1">
      <c r="A16" s="62">
        <v>11</v>
      </c>
      <c r="B16" s="63" t="s">
        <v>261</v>
      </c>
      <c r="C16" s="64" t="s">
        <v>262</v>
      </c>
      <c r="D16" s="65">
        <v>1</v>
      </c>
      <c r="E16" s="66" t="s">
        <v>280</v>
      </c>
      <c r="F16" s="64" t="s">
        <v>274</v>
      </c>
      <c r="G16" s="64" t="s">
        <v>230</v>
      </c>
      <c r="H16" s="73">
        <v>2860000000</v>
      </c>
      <c r="I16" s="68">
        <v>2015</v>
      </c>
      <c r="J16" s="64">
        <v>3000103</v>
      </c>
      <c r="K16" s="63" t="s">
        <v>275</v>
      </c>
      <c r="L16" s="78">
        <v>1403020102261</v>
      </c>
      <c r="M16" s="79" t="s">
        <v>276</v>
      </c>
      <c r="N16" s="67">
        <v>2860000000</v>
      </c>
      <c r="O16" s="67" t="s">
        <v>257</v>
      </c>
      <c r="P16" s="67" t="s">
        <v>257</v>
      </c>
      <c r="Q16" s="67" t="s">
        <v>257</v>
      </c>
      <c r="R16" s="73" t="s">
        <v>257</v>
      </c>
      <c r="S16" s="74"/>
      <c r="T16" s="75" t="s">
        <v>277</v>
      </c>
      <c r="U16" s="76" t="s">
        <v>278</v>
      </c>
      <c r="V16" s="76" t="s">
        <v>279</v>
      </c>
      <c r="W16" s="76"/>
    </row>
    <row r="17" spans="1:23" s="77" customFormat="1" ht="33" customHeight="1">
      <c r="A17" s="62">
        <v>12</v>
      </c>
      <c r="B17" s="63" t="s">
        <v>261</v>
      </c>
      <c r="C17" s="64" t="s">
        <v>262</v>
      </c>
      <c r="D17" s="65">
        <v>1</v>
      </c>
      <c r="E17" s="66" t="s">
        <v>281</v>
      </c>
      <c r="F17" s="64" t="s">
        <v>229</v>
      </c>
      <c r="G17" s="64" t="s">
        <v>230</v>
      </c>
      <c r="H17" s="73">
        <v>934240229</v>
      </c>
      <c r="I17" s="68">
        <v>2015</v>
      </c>
      <c r="J17" s="64">
        <v>5000724</v>
      </c>
      <c r="K17" s="63" t="s">
        <v>282</v>
      </c>
      <c r="L17" s="78">
        <v>51000226</v>
      </c>
      <c r="M17" s="79" t="s">
        <v>238</v>
      </c>
      <c r="N17" s="67">
        <v>2683819166</v>
      </c>
      <c r="O17" s="67">
        <v>0</v>
      </c>
      <c r="P17" s="67">
        <v>818878528</v>
      </c>
      <c r="Q17" s="67">
        <v>934240229</v>
      </c>
      <c r="R17" s="73">
        <v>930700409</v>
      </c>
      <c r="S17" s="74"/>
      <c r="T17" s="75" t="s">
        <v>283</v>
      </c>
      <c r="U17" s="76" t="s">
        <v>284</v>
      </c>
      <c r="V17" s="76" t="s">
        <v>285</v>
      </c>
      <c r="W17" s="76"/>
    </row>
    <row r="18" spans="1:23" s="77" customFormat="1" ht="33" customHeight="1">
      <c r="A18" s="62">
        <v>13</v>
      </c>
      <c r="B18" s="63" t="s">
        <v>261</v>
      </c>
      <c r="C18" s="64" t="s">
        <v>262</v>
      </c>
      <c r="D18" s="65">
        <v>1</v>
      </c>
      <c r="E18" s="66" t="s">
        <v>286</v>
      </c>
      <c r="F18" s="64" t="s">
        <v>274</v>
      </c>
      <c r="G18" s="64" t="s">
        <v>230</v>
      </c>
      <c r="H18" s="73">
        <v>820000000</v>
      </c>
      <c r="I18" s="68">
        <v>2015</v>
      </c>
      <c r="J18" s="64">
        <v>5000250</v>
      </c>
      <c r="K18" s="63" t="s">
        <v>287</v>
      </c>
      <c r="L18" s="78" t="s">
        <v>288</v>
      </c>
      <c r="M18" s="79" t="s">
        <v>289</v>
      </c>
      <c r="N18" s="67">
        <v>820000000</v>
      </c>
      <c r="O18" s="67" t="s">
        <v>257</v>
      </c>
      <c r="P18" s="67" t="s">
        <v>257</v>
      </c>
      <c r="Q18" s="67" t="s">
        <v>257</v>
      </c>
      <c r="R18" s="73" t="s">
        <v>257</v>
      </c>
      <c r="S18" s="74"/>
      <c r="T18" s="75" t="s">
        <v>290</v>
      </c>
      <c r="U18" s="76" t="s">
        <v>291</v>
      </c>
      <c r="V18" s="76" t="s">
        <v>292</v>
      </c>
      <c r="W18" s="76"/>
    </row>
    <row r="19" spans="1:23" s="77" customFormat="1" ht="33" customHeight="1">
      <c r="A19" s="62">
        <v>14</v>
      </c>
      <c r="B19" s="63" t="s">
        <v>261</v>
      </c>
      <c r="C19" s="64" t="s">
        <v>262</v>
      </c>
      <c r="D19" s="65">
        <v>1</v>
      </c>
      <c r="E19" s="66" t="s">
        <v>293</v>
      </c>
      <c r="F19" s="64" t="s">
        <v>267</v>
      </c>
      <c r="G19" s="64" t="s">
        <v>230</v>
      </c>
      <c r="H19" s="73">
        <v>11323835</v>
      </c>
      <c r="I19" s="68">
        <v>2015</v>
      </c>
      <c r="J19" s="64" t="s">
        <v>257</v>
      </c>
      <c r="K19" s="63" t="s">
        <v>257</v>
      </c>
      <c r="L19" s="78" t="s">
        <v>257</v>
      </c>
      <c r="M19" s="79" t="s">
        <v>257</v>
      </c>
      <c r="N19" s="67">
        <v>11323835</v>
      </c>
      <c r="O19" s="67" t="s">
        <v>257</v>
      </c>
      <c r="P19" s="67" t="s">
        <v>257</v>
      </c>
      <c r="Q19" s="67">
        <v>11323835</v>
      </c>
      <c r="R19" s="73" t="s">
        <v>257</v>
      </c>
      <c r="S19" s="74"/>
      <c r="T19" s="75" t="s">
        <v>294</v>
      </c>
      <c r="U19" s="76" t="s">
        <v>295</v>
      </c>
      <c r="V19" s="76" t="s">
        <v>296</v>
      </c>
      <c r="W19" s="76"/>
    </row>
    <row r="20" spans="1:23" s="77" customFormat="1" ht="33" customHeight="1">
      <c r="A20" s="62">
        <v>15</v>
      </c>
      <c r="B20" s="63" t="s">
        <v>297</v>
      </c>
      <c r="C20" s="64" t="s">
        <v>262</v>
      </c>
      <c r="D20" s="65">
        <v>2</v>
      </c>
      <c r="E20" s="66" t="s">
        <v>298</v>
      </c>
      <c r="F20" s="64" t="s">
        <v>299</v>
      </c>
      <c r="G20" s="64" t="s">
        <v>230</v>
      </c>
      <c r="H20" s="73">
        <v>39000000</v>
      </c>
      <c r="I20" s="68">
        <v>2015</v>
      </c>
      <c r="J20" s="64">
        <v>5000465</v>
      </c>
      <c r="K20" s="63" t="s">
        <v>300</v>
      </c>
      <c r="L20" s="78">
        <v>1301030103021</v>
      </c>
      <c r="M20" s="79" t="s">
        <v>301</v>
      </c>
      <c r="N20" s="67">
        <v>38430000</v>
      </c>
      <c r="O20" s="67" t="s">
        <v>257</v>
      </c>
      <c r="P20" s="67">
        <v>0</v>
      </c>
      <c r="Q20" s="67">
        <f>N20</f>
        <v>38430000</v>
      </c>
      <c r="R20" s="73">
        <f>N20-P20-Q20</f>
        <v>0</v>
      </c>
      <c r="S20" s="74"/>
      <c r="T20" s="75" t="s">
        <v>302</v>
      </c>
      <c r="U20" s="76" t="s">
        <v>303</v>
      </c>
      <c r="V20" s="76" t="s">
        <v>304</v>
      </c>
      <c r="W20" s="76"/>
    </row>
    <row r="21" spans="1:23" s="77" customFormat="1" ht="33" customHeight="1">
      <c r="A21" s="62">
        <v>16</v>
      </c>
      <c r="B21" s="63" t="s">
        <v>297</v>
      </c>
      <c r="C21" s="64" t="s">
        <v>262</v>
      </c>
      <c r="D21" s="65">
        <v>2</v>
      </c>
      <c r="E21" s="66" t="s">
        <v>305</v>
      </c>
      <c r="F21" s="64" t="s">
        <v>264</v>
      </c>
      <c r="G21" s="64" t="s">
        <v>230</v>
      </c>
      <c r="H21" s="73">
        <v>36000000</v>
      </c>
      <c r="I21" s="68">
        <v>2015</v>
      </c>
      <c r="J21" s="64">
        <v>5001570</v>
      </c>
      <c r="K21" s="63" t="s">
        <v>306</v>
      </c>
      <c r="L21" s="78">
        <v>1102030103011</v>
      </c>
      <c r="M21" s="79" t="s">
        <v>301</v>
      </c>
      <c r="N21" s="67">
        <v>35000000</v>
      </c>
      <c r="O21" s="67" t="s">
        <v>257</v>
      </c>
      <c r="P21" s="67">
        <v>0</v>
      </c>
      <c r="Q21" s="67">
        <f>N21</f>
        <v>35000000</v>
      </c>
      <c r="R21" s="73">
        <f>N21-P21-Q21</f>
        <v>0</v>
      </c>
      <c r="S21" s="74"/>
      <c r="T21" s="75" t="s">
        <v>307</v>
      </c>
      <c r="U21" s="76" t="s">
        <v>308</v>
      </c>
      <c r="V21" s="76" t="s">
        <v>309</v>
      </c>
      <c r="W21" s="76"/>
    </row>
    <row r="22" spans="1:23" s="77" customFormat="1" ht="33" customHeight="1">
      <c r="A22" s="62">
        <v>17</v>
      </c>
      <c r="B22" s="63" t="s">
        <v>217</v>
      </c>
      <c r="C22" s="64" t="s">
        <v>218</v>
      </c>
      <c r="D22" s="65">
        <v>2</v>
      </c>
      <c r="E22" s="66" t="s">
        <v>310</v>
      </c>
      <c r="F22" s="64" t="s">
        <v>254</v>
      </c>
      <c r="G22" s="64" t="s">
        <v>221</v>
      </c>
      <c r="H22" s="73" t="s">
        <v>224</v>
      </c>
      <c r="I22" s="68">
        <v>2015</v>
      </c>
      <c r="J22" s="64">
        <v>5001570</v>
      </c>
      <c r="K22" s="63" t="s">
        <v>311</v>
      </c>
      <c r="L22" s="78">
        <v>1102030103011</v>
      </c>
      <c r="M22" s="79" t="s">
        <v>312</v>
      </c>
      <c r="N22" s="67" t="s">
        <v>224</v>
      </c>
      <c r="O22" s="67" t="s">
        <v>224</v>
      </c>
      <c r="P22" s="67">
        <v>0</v>
      </c>
      <c r="Q22" s="67" t="s">
        <v>224</v>
      </c>
      <c r="R22" s="73"/>
      <c r="S22" s="74"/>
      <c r="T22" s="75" t="s">
        <v>307</v>
      </c>
      <c r="U22" s="76" t="s">
        <v>308</v>
      </c>
      <c r="V22" s="76" t="s">
        <v>309</v>
      </c>
      <c r="W22" s="76"/>
    </row>
    <row r="23" spans="1:23" s="77" customFormat="1" ht="33" customHeight="1">
      <c r="A23" s="62">
        <v>18</v>
      </c>
      <c r="B23" s="63" t="s">
        <v>217</v>
      </c>
      <c r="C23" s="64" t="s">
        <v>218</v>
      </c>
      <c r="D23" s="65">
        <v>2</v>
      </c>
      <c r="E23" s="66" t="s">
        <v>313</v>
      </c>
      <c r="F23" s="64" t="s">
        <v>314</v>
      </c>
      <c r="G23" s="64" t="s">
        <v>221</v>
      </c>
      <c r="H23" s="73" t="s">
        <v>224</v>
      </c>
      <c r="I23" s="68">
        <v>2015</v>
      </c>
      <c r="J23" s="64">
        <v>5000465</v>
      </c>
      <c r="K23" s="63" t="s">
        <v>315</v>
      </c>
      <c r="L23" s="78">
        <v>1102030103021</v>
      </c>
      <c r="M23" s="79" t="s">
        <v>316</v>
      </c>
      <c r="N23" s="67" t="s">
        <v>224</v>
      </c>
      <c r="O23" s="67" t="s">
        <v>224</v>
      </c>
      <c r="P23" s="67">
        <v>0</v>
      </c>
      <c r="Q23" s="67" t="s">
        <v>224</v>
      </c>
      <c r="R23" s="73"/>
      <c r="S23" s="74"/>
      <c r="T23" s="75" t="s">
        <v>307</v>
      </c>
      <c r="U23" s="76" t="s">
        <v>317</v>
      </c>
      <c r="V23" s="76" t="s">
        <v>318</v>
      </c>
      <c r="W23" s="76"/>
    </row>
    <row r="24" spans="1:23" s="77" customFormat="1" ht="33" customHeight="1">
      <c r="A24" s="62">
        <v>19</v>
      </c>
      <c r="B24" s="63" t="s">
        <v>217</v>
      </c>
      <c r="C24" s="64" t="s">
        <v>218</v>
      </c>
      <c r="D24" s="65">
        <v>2</v>
      </c>
      <c r="E24" s="66" t="s">
        <v>319</v>
      </c>
      <c r="F24" s="64" t="s">
        <v>314</v>
      </c>
      <c r="G24" s="64" t="s">
        <v>221</v>
      </c>
      <c r="H24" s="73" t="s">
        <v>224</v>
      </c>
      <c r="I24" s="68">
        <v>2015</v>
      </c>
      <c r="J24" s="64">
        <v>5000465</v>
      </c>
      <c r="K24" s="63" t="s">
        <v>315</v>
      </c>
      <c r="L24" s="78">
        <v>1102030103021</v>
      </c>
      <c r="M24" s="79" t="s">
        <v>316</v>
      </c>
      <c r="N24" s="67" t="s">
        <v>224</v>
      </c>
      <c r="O24" s="67" t="s">
        <v>224</v>
      </c>
      <c r="P24" s="67">
        <v>0</v>
      </c>
      <c r="Q24" s="67" t="s">
        <v>224</v>
      </c>
      <c r="R24" s="73"/>
      <c r="S24" s="74"/>
      <c r="T24" s="75" t="s">
        <v>307</v>
      </c>
      <c r="U24" s="76" t="s">
        <v>320</v>
      </c>
      <c r="V24" s="76" t="s">
        <v>321</v>
      </c>
      <c r="W24" s="76"/>
    </row>
    <row r="25" spans="1:23" s="77" customFormat="1" ht="33" customHeight="1">
      <c r="A25" s="62">
        <v>20</v>
      </c>
      <c r="B25" s="63" t="s">
        <v>217</v>
      </c>
      <c r="C25" s="64" t="s">
        <v>218</v>
      </c>
      <c r="D25" s="65">
        <v>2</v>
      </c>
      <c r="E25" s="66" t="s">
        <v>322</v>
      </c>
      <c r="F25" s="64" t="s">
        <v>236</v>
      </c>
      <c r="G25" s="64" t="s">
        <v>221</v>
      </c>
      <c r="H25" s="73">
        <v>658000000</v>
      </c>
      <c r="I25" s="68">
        <v>2015</v>
      </c>
      <c r="J25" s="64">
        <v>5000541</v>
      </c>
      <c r="K25" s="63" t="s">
        <v>323</v>
      </c>
      <c r="L25" s="78">
        <v>1404020102261</v>
      </c>
      <c r="M25" s="79" t="s">
        <v>324</v>
      </c>
      <c r="N25" s="67">
        <v>658000000</v>
      </c>
      <c r="O25" s="67">
        <v>0</v>
      </c>
      <c r="P25" s="67">
        <v>0</v>
      </c>
      <c r="Q25" s="67">
        <v>658000000</v>
      </c>
      <c r="R25" s="73">
        <f t="shared" ref="R25:R37" si="0">N25-P25-Q25</f>
        <v>0</v>
      </c>
      <c r="S25" s="74"/>
      <c r="T25" s="75" t="s">
        <v>233</v>
      </c>
      <c r="U25" s="76" t="s">
        <v>325</v>
      </c>
      <c r="V25" s="76" t="s">
        <v>326</v>
      </c>
      <c r="W25" s="76"/>
    </row>
    <row r="26" spans="1:23" s="77" customFormat="1" ht="33" customHeight="1">
      <c r="A26" s="62">
        <v>21</v>
      </c>
      <c r="B26" s="63" t="s">
        <v>297</v>
      </c>
      <c r="C26" s="64" t="s">
        <v>262</v>
      </c>
      <c r="D26" s="65">
        <v>2</v>
      </c>
      <c r="E26" s="66" t="s">
        <v>327</v>
      </c>
      <c r="F26" s="64" t="s">
        <v>229</v>
      </c>
      <c r="G26" s="64" t="s">
        <v>230</v>
      </c>
      <c r="H26" s="73">
        <v>615000000</v>
      </c>
      <c r="I26" s="68">
        <v>2015</v>
      </c>
      <c r="J26" s="64">
        <v>5000541</v>
      </c>
      <c r="K26" s="63" t="s">
        <v>231</v>
      </c>
      <c r="L26" s="78">
        <v>1404020102261</v>
      </c>
      <c r="M26" s="79" t="s">
        <v>328</v>
      </c>
      <c r="N26" s="67">
        <v>615000000</v>
      </c>
      <c r="O26" s="67">
        <v>0</v>
      </c>
      <c r="P26" s="67">
        <v>0</v>
      </c>
      <c r="Q26" s="67">
        <v>615000000</v>
      </c>
      <c r="R26" s="73">
        <f t="shared" si="0"/>
        <v>0</v>
      </c>
      <c r="S26" s="74"/>
      <c r="T26" s="75" t="s">
        <v>329</v>
      </c>
      <c r="U26" s="76" t="s">
        <v>330</v>
      </c>
      <c r="V26" s="76" t="s">
        <v>331</v>
      </c>
      <c r="W26" s="76"/>
    </row>
    <row r="27" spans="1:23" s="77" customFormat="1" ht="33" customHeight="1">
      <c r="A27" s="62">
        <v>22</v>
      </c>
      <c r="B27" s="63" t="s">
        <v>297</v>
      </c>
      <c r="C27" s="64" t="s">
        <v>262</v>
      </c>
      <c r="D27" s="65">
        <v>2</v>
      </c>
      <c r="E27" s="66" t="s">
        <v>332</v>
      </c>
      <c r="F27" s="64" t="s">
        <v>333</v>
      </c>
      <c r="G27" s="64" t="s">
        <v>230</v>
      </c>
      <c r="H27" s="73">
        <v>75000000</v>
      </c>
      <c r="I27" s="68">
        <v>2015</v>
      </c>
      <c r="J27" s="64">
        <v>5000503</v>
      </c>
      <c r="K27" s="63" t="s">
        <v>334</v>
      </c>
      <c r="L27" s="78">
        <v>1402020102261</v>
      </c>
      <c r="M27" s="79" t="s">
        <v>269</v>
      </c>
      <c r="N27" s="67">
        <v>75000000</v>
      </c>
      <c r="O27" s="67">
        <v>0</v>
      </c>
      <c r="P27" s="67">
        <v>0</v>
      </c>
      <c r="Q27" s="67">
        <v>75000000</v>
      </c>
      <c r="R27" s="73">
        <f t="shared" si="0"/>
        <v>0</v>
      </c>
      <c r="S27" s="74"/>
      <c r="T27" s="75" t="s">
        <v>302</v>
      </c>
      <c r="U27" s="76" t="s">
        <v>335</v>
      </c>
      <c r="V27" s="76" t="s">
        <v>336</v>
      </c>
      <c r="W27" s="76"/>
    </row>
    <row r="28" spans="1:23" s="77" customFormat="1" ht="33" customHeight="1">
      <c r="A28" s="62">
        <v>23</v>
      </c>
      <c r="B28" s="63" t="s">
        <v>297</v>
      </c>
      <c r="C28" s="64" t="s">
        <v>262</v>
      </c>
      <c r="D28" s="65">
        <v>2</v>
      </c>
      <c r="E28" s="66" t="s">
        <v>337</v>
      </c>
      <c r="F28" s="64" t="s">
        <v>333</v>
      </c>
      <c r="G28" s="64" t="s">
        <v>230</v>
      </c>
      <c r="H28" s="73">
        <v>14000000</v>
      </c>
      <c r="I28" s="68">
        <v>2015</v>
      </c>
      <c r="J28" s="64">
        <v>5000503</v>
      </c>
      <c r="K28" s="63" t="s">
        <v>334</v>
      </c>
      <c r="L28" s="78">
        <v>1402020102261</v>
      </c>
      <c r="M28" s="79" t="s">
        <v>269</v>
      </c>
      <c r="N28" s="67">
        <v>14000000</v>
      </c>
      <c r="O28" s="67">
        <v>0</v>
      </c>
      <c r="P28" s="67">
        <v>0</v>
      </c>
      <c r="Q28" s="67">
        <v>14000000</v>
      </c>
      <c r="R28" s="73">
        <f t="shared" si="0"/>
        <v>0</v>
      </c>
      <c r="S28" s="74"/>
      <c r="T28" s="75" t="s">
        <v>302</v>
      </c>
      <c r="U28" s="76" t="s">
        <v>335</v>
      </c>
      <c r="V28" s="76" t="s">
        <v>336</v>
      </c>
      <c r="W28" s="76"/>
    </row>
    <row r="29" spans="1:23" s="77" customFormat="1" ht="33" customHeight="1">
      <c r="A29" s="62">
        <v>24</v>
      </c>
      <c r="B29" s="63" t="s">
        <v>297</v>
      </c>
      <c r="C29" s="64" t="s">
        <v>262</v>
      </c>
      <c r="D29" s="65">
        <v>2</v>
      </c>
      <c r="E29" s="66" t="s">
        <v>338</v>
      </c>
      <c r="F29" s="64" t="s">
        <v>333</v>
      </c>
      <c r="G29" s="64" t="s">
        <v>230</v>
      </c>
      <c r="H29" s="73">
        <v>63000000</v>
      </c>
      <c r="I29" s="68">
        <v>2015</v>
      </c>
      <c r="J29" s="64">
        <v>5000503</v>
      </c>
      <c r="K29" s="63" t="s">
        <v>334</v>
      </c>
      <c r="L29" s="78">
        <v>1402020102261</v>
      </c>
      <c r="M29" s="79" t="s">
        <v>269</v>
      </c>
      <c r="N29" s="67">
        <v>63000000</v>
      </c>
      <c r="O29" s="67">
        <v>34000000</v>
      </c>
      <c r="P29" s="67">
        <v>0</v>
      </c>
      <c r="Q29" s="67">
        <v>63000000</v>
      </c>
      <c r="R29" s="73">
        <f t="shared" si="0"/>
        <v>0</v>
      </c>
      <c r="S29" s="74"/>
      <c r="T29" s="75" t="s">
        <v>302</v>
      </c>
      <c r="U29" s="76" t="s">
        <v>339</v>
      </c>
      <c r="V29" s="76" t="s">
        <v>340</v>
      </c>
      <c r="W29" s="76"/>
    </row>
    <row r="30" spans="1:23" s="77" customFormat="1" ht="33" customHeight="1">
      <c r="A30" s="62">
        <v>25</v>
      </c>
      <c r="B30" s="63" t="s">
        <v>297</v>
      </c>
      <c r="C30" s="64" t="s">
        <v>262</v>
      </c>
      <c r="D30" s="65">
        <v>2</v>
      </c>
      <c r="E30" s="66" t="s">
        <v>341</v>
      </c>
      <c r="F30" s="64" t="s">
        <v>333</v>
      </c>
      <c r="G30" s="64" t="s">
        <v>230</v>
      </c>
      <c r="H30" s="73">
        <v>15000000</v>
      </c>
      <c r="I30" s="68">
        <v>2015</v>
      </c>
      <c r="J30" s="64">
        <v>5000503</v>
      </c>
      <c r="K30" s="63" t="s">
        <v>334</v>
      </c>
      <c r="L30" s="78">
        <v>1402020102261</v>
      </c>
      <c r="M30" s="79" t="s">
        <v>269</v>
      </c>
      <c r="N30" s="67">
        <v>15000000</v>
      </c>
      <c r="O30" s="67">
        <v>0</v>
      </c>
      <c r="P30" s="67">
        <v>0</v>
      </c>
      <c r="Q30" s="67">
        <v>15000000</v>
      </c>
      <c r="R30" s="73">
        <f t="shared" si="0"/>
        <v>0</v>
      </c>
      <c r="S30" s="74"/>
      <c r="T30" s="75" t="s">
        <v>302</v>
      </c>
      <c r="U30" s="76" t="s">
        <v>303</v>
      </c>
      <c r="V30" s="76" t="s">
        <v>304</v>
      </c>
      <c r="W30" s="76"/>
    </row>
    <row r="31" spans="1:23" s="77" customFormat="1" ht="33" customHeight="1">
      <c r="A31" s="62">
        <v>26</v>
      </c>
      <c r="B31" s="63" t="s">
        <v>297</v>
      </c>
      <c r="C31" s="64" t="s">
        <v>262</v>
      </c>
      <c r="D31" s="65">
        <v>2</v>
      </c>
      <c r="E31" s="66" t="s">
        <v>342</v>
      </c>
      <c r="F31" s="64" t="s">
        <v>333</v>
      </c>
      <c r="G31" s="64" t="s">
        <v>230</v>
      </c>
      <c r="H31" s="73">
        <v>18000000</v>
      </c>
      <c r="I31" s="68">
        <v>2015</v>
      </c>
      <c r="J31" s="64">
        <v>5000503</v>
      </c>
      <c r="K31" s="63" t="s">
        <v>334</v>
      </c>
      <c r="L31" s="78">
        <v>1402020102261</v>
      </c>
      <c r="M31" s="79" t="s">
        <v>269</v>
      </c>
      <c r="N31" s="67">
        <v>18000000</v>
      </c>
      <c r="O31" s="67">
        <v>0</v>
      </c>
      <c r="P31" s="67">
        <v>0</v>
      </c>
      <c r="Q31" s="67">
        <v>18000000</v>
      </c>
      <c r="R31" s="73">
        <f t="shared" si="0"/>
        <v>0</v>
      </c>
      <c r="S31" s="74"/>
      <c r="T31" s="75" t="s">
        <v>302</v>
      </c>
      <c r="U31" s="76" t="s">
        <v>335</v>
      </c>
      <c r="V31" s="76" t="s">
        <v>336</v>
      </c>
      <c r="W31" s="76"/>
    </row>
    <row r="32" spans="1:23" s="77" customFormat="1" ht="33" customHeight="1">
      <c r="A32" s="62">
        <v>27</v>
      </c>
      <c r="B32" s="63" t="s">
        <v>297</v>
      </c>
      <c r="C32" s="64" t="s">
        <v>262</v>
      </c>
      <c r="D32" s="65">
        <v>2</v>
      </c>
      <c r="E32" s="66" t="s">
        <v>343</v>
      </c>
      <c r="F32" s="64" t="s">
        <v>267</v>
      </c>
      <c r="G32" s="64" t="s">
        <v>230</v>
      </c>
      <c r="H32" s="73">
        <v>255000000</v>
      </c>
      <c r="I32" s="68">
        <v>2015</v>
      </c>
      <c r="J32" s="64">
        <v>5001571</v>
      </c>
      <c r="K32" s="63" t="s">
        <v>344</v>
      </c>
      <c r="L32" s="78">
        <v>1102030103021</v>
      </c>
      <c r="M32" s="79" t="s">
        <v>345</v>
      </c>
      <c r="N32" s="67">
        <v>255000000</v>
      </c>
      <c r="O32" s="67" t="s">
        <v>257</v>
      </c>
      <c r="P32" s="67">
        <v>0</v>
      </c>
      <c r="Q32" s="67">
        <v>255000000</v>
      </c>
      <c r="R32" s="73">
        <f t="shared" si="0"/>
        <v>0</v>
      </c>
      <c r="S32" s="74"/>
      <c r="T32" s="75" t="s">
        <v>225</v>
      </c>
      <c r="U32" s="76" t="s">
        <v>346</v>
      </c>
      <c r="V32" s="76" t="s">
        <v>347</v>
      </c>
      <c r="W32" s="76"/>
    </row>
    <row r="33" spans="1:23" s="77" customFormat="1" ht="33" customHeight="1">
      <c r="A33" s="62">
        <v>28</v>
      </c>
      <c r="B33" s="63" t="s">
        <v>297</v>
      </c>
      <c r="C33" s="64" t="s">
        <v>262</v>
      </c>
      <c r="D33" s="65">
        <v>2</v>
      </c>
      <c r="E33" s="66" t="s">
        <v>348</v>
      </c>
      <c r="F33" s="64" t="s">
        <v>267</v>
      </c>
      <c r="G33" s="64" t="s">
        <v>230</v>
      </c>
      <c r="H33" s="73">
        <v>100000000</v>
      </c>
      <c r="I33" s="68">
        <v>2015</v>
      </c>
      <c r="J33" s="64">
        <v>5001660</v>
      </c>
      <c r="K33" s="63" t="s">
        <v>349</v>
      </c>
      <c r="L33" s="78" t="s">
        <v>350</v>
      </c>
      <c r="M33" s="79" t="s">
        <v>351</v>
      </c>
      <c r="N33" s="67">
        <v>100000000</v>
      </c>
      <c r="O33" s="67" t="s">
        <v>257</v>
      </c>
      <c r="P33" s="67">
        <v>0</v>
      </c>
      <c r="Q33" s="67">
        <v>100000000</v>
      </c>
      <c r="R33" s="73">
        <f t="shared" si="0"/>
        <v>0</v>
      </c>
      <c r="S33" s="74"/>
      <c r="T33" s="75" t="s">
        <v>225</v>
      </c>
      <c r="U33" s="76" t="s">
        <v>346</v>
      </c>
      <c r="V33" s="76" t="s">
        <v>347</v>
      </c>
      <c r="W33" s="76"/>
    </row>
    <row r="34" spans="1:23" s="77" customFormat="1" ht="33" customHeight="1">
      <c r="A34" s="62">
        <v>29</v>
      </c>
      <c r="B34" s="63" t="s">
        <v>297</v>
      </c>
      <c r="C34" s="64" t="s">
        <v>262</v>
      </c>
      <c r="D34" s="65">
        <v>2</v>
      </c>
      <c r="E34" s="66" t="s">
        <v>352</v>
      </c>
      <c r="F34" s="64" t="s">
        <v>267</v>
      </c>
      <c r="G34" s="64" t="s">
        <v>230</v>
      </c>
      <c r="H34" s="73">
        <v>90000000</v>
      </c>
      <c r="I34" s="68">
        <v>2015</v>
      </c>
      <c r="J34" s="64">
        <v>5001660</v>
      </c>
      <c r="K34" s="63" t="s">
        <v>349</v>
      </c>
      <c r="L34" s="78" t="s">
        <v>350</v>
      </c>
      <c r="M34" s="79" t="s">
        <v>351</v>
      </c>
      <c r="N34" s="67">
        <v>90000000</v>
      </c>
      <c r="O34" s="67" t="s">
        <v>257</v>
      </c>
      <c r="P34" s="67">
        <v>0</v>
      </c>
      <c r="Q34" s="67">
        <v>90000000</v>
      </c>
      <c r="R34" s="73">
        <f t="shared" si="0"/>
        <v>0</v>
      </c>
      <c r="S34" s="74"/>
      <c r="T34" s="75" t="s">
        <v>225</v>
      </c>
      <c r="U34" s="76" t="s">
        <v>346</v>
      </c>
      <c r="V34" s="76" t="s">
        <v>347</v>
      </c>
      <c r="W34" s="76"/>
    </row>
    <row r="35" spans="1:23" s="77" customFormat="1" ht="33" customHeight="1">
      <c r="A35" s="62">
        <v>30</v>
      </c>
      <c r="B35" s="63" t="s">
        <v>297</v>
      </c>
      <c r="C35" s="64" t="s">
        <v>262</v>
      </c>
      <c r="D35" s="65">
        <v>2</v>
      </c>
      <c r="E35" s="66" t="s">
        <v>353</v>
      </c>
      <c r="F35" s="64" t="s">
        <v>267</v>
      </c>
      <c r="G35" s="64" t="s">
        <v>230</v>
      </c>
      <c r="H35" s="73">
        <v>250000000</v>
      </c>
      <c r="I35" s="68">
        <v>2015</v>
      </c>
      <c r="J35" s="64">
        <v>5000541</v>
      </c>
      <c r="K35" s="63" t="s">
        <v>231</v>
      </c>
      <c r="L35" s="78">
        <v>1401020102261</v>
      </c>
      <c r="M35" s="79" t="s">
        <v>354</v>
      </c>
      <c r="N35" s="67">
        <v>250000000</v>
      </c>
      <c r="O35" s="67" t="s">
        <v>257</v>
      </c>
      <c r="P35" s="67">
        <v>0</v>
      </c>
      <c r="Q35" s="67">
        <v>250000000</v>
      </c>
      <c r="R35" s="73">
        <f t="shared" si="0"/>
        <v>0</v>
      </c>
      <c r="S35" s="74"/>
      <c r="T35" s="75" t="s">
        <v>225</v>
      </c>
      <c r="U35" s="76" t="s">
        <v>346</v>
      </c>
      <c r="V35" s="76" t="s">
        <v>347</v>
      </c>
      <c r="W35" s="76"/>
    </row>
    <row r="36" spans="1:23" s="77" customFormat="1" ht="33" customHeight="1">
      <c r="A36" s="62">
        <v>31</v>
      </c>
      <c r="B36" s="63" t="s">
        <v>297</v>
      </c>
      <c r="C36" s="64" t="s">
        <v>262</v>
      </c>
      <c r="D36" s="65">
        <v>2</v>
      </c>
      <c r="E36" s="66" t="s">
        <v>355</v>
      </c>
      <c r="F36" s="64" t="s">
        <v>267</v>
      </c>
      <c r="G36" s="64" t="s">
        <v>230</v>
      </c>
      <c r="H36" s="73">
        <v>100000000</v>
      </c>
      <c r="I36" s="68">
        <v>2015</v>
      </c>
      <c r="J36" s="64">
        <v>5000541</v>
      </c>
      <c r="K36" s="63" t="s">
        <v>231</v>
      </c>
      <c r="L36" s="78">
        <v>1401020102261</v>
      </c>
      <c r="M36" s="79" t="s">
        <v>354</v>
      </c>
      <c r="N36" s="67">
        <v>100000000</v>
      </c>
      <c r="O36" s="67" t="s">
        <v>257</v>
      </c>
      <c r="P36" s="67">
        <v>0</v>
      </c>
      <c r="Q36" s="67">
        <v>100000000</v>
      </c>
      <c r="R36" s="73">
        <f t="shared" si="0"/>
        <v>0</v>
      </c>
      <c r="S36" s="74"/>
      <c r="T36" s="75" t="s">
        <v>225</v>
      </c>
      <c r="U36" s="76" t="s">
        <v>346</v>
      </c>
      <c r="V36" s="76" t="s">
        <v>347</v>
      </c>
      <c r="W36" s="76"/>
    </row>
    <row r="37" spans="1:23" s="77" customFormat="1" ht="33" customHeight="1">
      <c r="A37" s="62">
        <v>32</v>
      </c>
      <c r="B37" s="63" t="s">
        <v>297</v>
      </c>
      <c r="C37" s="64" t="s">
        <v>262</v>
      </c>
      <c r="D37" s="65">
        <v>2</v>
      </c>
      <c r="E37" s="66" t="s">
        <v>356</v>
      </c>
      <c r="F37" s="64" t="s">
        <v>229</v>
      </c>
      <c r="G37" s="64" t="s">
        <v>230</v>
      </c>
      <c r="H37" s="73" t="s">
        <v>257</v>
      </c>
      <c r="I37" s="68">
        <v>2015</v>
      </c>
      <c r="J37" s="64" t="s">
        <v>257</v>
      </c>
      <c r="K37" s="63" t="s">
        <v>257</v>
      </c>
      <c r="L37" s="78" t="s">
        <v>257</v>
      </c>
      <c r="M37" s="79" t="s">
        <v>257</v>
      </c>
      <c r="N37" s="67">
        <v>3353000000</v>
      </c>
      <c r="O37" s="67" t="s">
        <v>257</v>
      </c>
      <c r="P37" s="67">
        <v>0</v>
      </c>
      <c r="Q37" s="67">
        <f>N37</f>
        <v>3353000000</v>
      </c>
      <c r="R37" s="73">
        <f t="shared" si="0"/>
        <v>0</v>
      </c>
      <c r="S37" s="74"/>
      <c r="T37" s="75" t="s">
        <v>357</v>
      </c>
      <c r="U37" s="76" t="s">
        <v>358</v>
      </c>
      <c r="V37" s="76" t="s">
        <v>359</v>
      </c>
      <c r="W37" s="76"/>
    </row>
    <row r="38" spans="1:23" s="77" customFormat="1" ht="33" customHeight="1">
      <c r="A38" s="62">
        <v>33</v>
      </c>
      <c r="B38" s="63" t="s">
        <v>297</v>
      </c>
      <c r="C38" s="64" t="s">
        <v>262</v>
      </c>
      <c r="D38" s="65">
        <v>2</v>
      </c>
      <c r="E38" s="66" t="s">
        <v>360</v>
      </c>
      <c r="F38" s="64" t="s">
        <v>229</v>
      </c>
      <c r="G38" s="64" t="s">
        <v>230</v>
      </c>
      <c r="H38" s="73">
        <v>556000000</v>
      </c>
      <c r="I38" s="68">
        <v>2015</v>
      </c>
      <c r="J38" s="64">
        <v>5000351</v>
      </c>
      <c r="K38" s="63" t="s">
        <v>361</v>
      </c>
      <c r="L38" s="78">
        <v>51000226</v>
      </c>
      <c r="M38" s="79" t="s">
        <v>238</v>
      </c>
      <c r="N38" s="67" t="s">
        <v>257</v>
      </c>
      <c r="O38" s="67" t="s">
        <v>257</v>
      </c>
      <c r="P38" s="67">
        <v>0</v>
      </c>
      <c r="Q38" s="67" t="s">
        <v>257</v>
      </c>
      <c r="R38" s="73"/>
      <c r="S38" s="74"/>
      <c r="T38" s="75" t="s">
        <v>362</v>
      </c>
      <c r="U38" s="76" t="s">
        <v>363</v>
      </c>
      <c r="V38" s="76" t="s">
        <v>364</v>
      </c>
      <c r="W38" s="76"/>
    </row>
    <row r="39" spans="1:23" s="77" customFormat="1" ht="33" customHeight="1">
      <c r="A39" s="62">
        <v>34</v>
      </c>
      <c r="B39" s="63" t="s">
        <v>297</v>
      </c>
      <c r="C39" s="64" t="s">
        <v>262</v>
      </c>
      <c r="D39" s="65">
        <v>2</v>
      </c>
      <c r="E39" s="66" t="s">
        <v>365</v>
      </c>
      <c r="F39" s="64" t="s">
        <v>264</v>
      </c>
      <c r="G39" s="64" t="s">
        <v>230</v>
      </c>
      <c r="H39" s="73">
        <v>20000000</v>
      </c>
      <c r="I39" s="68">
        <v>2015</v>
      </c>
      <c r="J39" s="64">
        <v>5000363</v>
      </c>
      <c r="K39" s="63" t="s">
        <v>366</v>
      </c>
      <c r="L39" s="78">
        <v>51000226</v>
      </c>
      <c r="M39" s="79" t="s">
        <v>367</v>
      </c>
      <c r="N39" s="67">
        <v>20000000</v>
      </c>
      <c r="O39" s="67" t="s">
        <v>257</v>
      </c>
      <c r="P39" s="67">
        <v>0</v>
      </c>
      <c r="Q39" s="67">
        <f t="shared" ref="Q39:Q57" si="1">N39</f>
        <v>20000000</v>
      </c>
      <c r="R39" s="73">
        <f t="shared" ref="R39:R87" si="2">N39-P39-Q39</f>
        <v>0</v>
      </c>
      <c r="S39" s="74"/>
      <c r="T39" s="75" t="s">
        <v>368</v>
      </c>
      <c r="U39" s="76" t="s">
        <v>369</v>
      </c>
      <c r="V39" s="76" t="s">
        <v>370</v>
      </c>
      <c r="W39" s="76"/>
    </row>
    <row r="40" spans="1:23" s="77" customFormat="1" ht="33" customHeight="1">
      <c r="A40" s="62">
        <v>35</v>
      </c>
      <c r="B40" s="63" t="s">
        <v>297</v>
      </c>
      <c r="C40" s="64" t="s">
        <v>262</v>
      </c>
      <c r="D40" s="65">
        <v>2</v>
      </c>
      <c r="E40" s="66" t="s">
        <v>371</v>
      </c>
      <c r="F40" s="64" t="s">
        <v>264</v>
      </c>
      <c r="G40" s="64" t="s">
        <v>230</v>
      </c>
      <c r="H40" s="73">
        <v>646000000</v>
      </c>
      <c r="I40" s="68">
        <v>2015</v>
      </c>
      <c r="J40" s="64">
        <v>5000363</v>
      </c>
      <c r="K40" s="63" t="s">
        <v>372</v>
      </c>
      <c r="L40" s="78">
        <v>51000226</v>
      </c>
      <c r="M40" s="79" t="s">
        <v>367</v>
      </c>
      <c r="N40" s="67">
        <v>646000000</v>
      </c>
      <c r="O40" s="67">
        <v>200000000</v>
      </c>
      <c r="P40" s="67">
        <v>0</v>
      </c>
      <c r="Q40" s="67">
        <f t="shared" si="1"/>
        <v>646000000</v>
      </c>
      <c r="R40" s="73">
        <f t="shared" si="2"/>
        <v>0</v>
      </c>
      <c r="S40" s="74"/>
      <c r="T40" s="75" t="s">
        <v>368</v>
      </c>
      <c r="U40" s="76" t="s">
        <v>373</v>
      </c>
      <c r="V40" s="76" t="s">
        <v>374</v>
      </c>
      <c r="W40" s="76"/>
    </row>
    <row r="41" spans="1:23" s="77" customFormat="1" ht="33" customHeight="1">
      <c r="A41" s="62">
        <v>36</v>
      </c>
      <c r="B41" s="63" t="s">
        <v>297</v>
      </c>
      <c r="C41" s="64" t="s">
        <v>262</v>
      </c>
      <c r="D41" s="65">
        <v>2</v>
      </c>
      <c r="E41" s="66" t="s">
        <v>375</v>
      </c>
      <c r="F41" s="64" t="s">
        <v>264</v>
      </c>
      <c r="G41" s="64" t="s">
        <v>230</v>
      </c>
      <c r="H41" s="73">
        <v>545000000</v>
      </c>
      <c r="I41" s="68">
        <v>2015</v>
      </c>
      <c r="J41" s="64">
        <v>5000363</v>
      </c>
      <c r="K41" s="63" t="s">
        <v>372</v>
      </c>
      <c r="L41" s="78">
        <v>51000226</v>
      </c>
      <c r="M41" s="79" t="s">
        <v>367</v>
      </c>
      <c r="N41" s="67">
        <v>545000000</v>
      </c>
      <c r="O41" s="67">
        <v>231000000</v>
      </c>
      <c r="P41" s="67">
        <v>0</v>
      </c>
      <c r="Q41" s="67">
        <f t="shared" si="1"/>
        <v>545000000</v>
      </c>
      <c r="R41" s="73">
        <f t="shared" si="2"/>
        <v>0</v>
      </c>
      <c r="S41" s="74"/>
      <c r="T41" s="75" t="s">
        <v>368</v>
      </c>
      <c r="U41" s="76" t="s">
        <v>373</v>
      </c>
      <c r="V41" s="76" t="s">
        <v>374</v>
      </c>
      <c r="W41" s="76"/>
    </row>
    <row r="42" spans="1:23" s="77" customFormat="1" ht="33" customHeight="1">
      <c r="A42" s="62">
        <v>37</v>
      </c>
      <c r="B42" s="63" t="s">
        <v>297</v>
      </c>
      <c r="C42" s="64" t="s">
        <v>262</v>
      </c>
      <c r="D42" s="65">
        <v>2</v>
      </c>
      <c r="E42" s="66" t="s">
        <v>376</v>
      </c>
      <c r="F42" s="64" t="s">
        <v>264</v>
      </c>
      <c r="G42" s="64" t="s">
        <v>230</v>
      </c>
      <c r="H42" s="73">
        <v>471000000</v>
      </c>
      <c r="I42" s="68">
        <v>2015</v>
      </c>
      <c r="J42" s="64">
        <v>5000363</v>
      </c>
      <c r="K42" s="63" t="s">
        <v>372</v>
      </c>
      <c r="L42" s="78">
        <v>51000226</v>
      </c>
      <c r="M42" s="79" t="s">
        <v>367</v>
      </c>
      <c r="N42" s="67">
        <v>471000000</v>
      </c>
      <c r="O42" s="67">
        <v>63000000</v>
      </c>
      <c r="P42" s="67">
        <v>0</v>
      </c>
      <c r="Q42" s="67">
        <f t="shared" si="1"/>
        <v>471000000</v>
      </c>
      <c r="R42" s="73">
        <f t="shared" si="2"/>
        <v>0</v>
      </c>
      <c r="S42" s="74"/>
      <c r="T42" s="75" t="s">
        <v>368</v>
      </c>
      <c r="U42" s="76" t="s">
        <v>377</v>
      </c>
      <c r="V42" s="76" t="s">
        <v>378</v>
      </c>
      <c r="W42" s="76"/>
    </row>
    <row r="43" spans="1:23" s="77" customFormat="1" ht="33" customHeight="1">
      <c r="A43" s="62">
        <v>38</v>
      </c>
      <c r="B43" s="63" t="s">
        <v>297</v>
      </c>
      <c r="C43" s="64" t="s">
        <v>262</v>
      </c>
      <c r="D43" s="65">
        <v>2</v>
      </c>
      <c r="E43" s="66" t="s">
        <v>379</v>
      </c>
      <c r="F43" s="64" t="s">
        <v>264</v>
      </c>
      <c r="G43" s="64" t="s">
        <v>230</v>
      </c>
      <c r="H43" s="73">
        <v>30000000</v>
      </c>
      <c r="I43" s="68">
        <v>2015</v>
      </c>
      <c r="J43" s="64">
        <v>5000363</v>
      </c>
      <c r="K43" s="63" t="s">
        <v>372</v>
      </c>
      <c r="L43" s="78">
        <v>51000226</v>
      </c>
      <c r="M43" s="79" t="s">
        <v>367</v>
      </c>
      <c r="N43" s="67">
        <v>30000000</v>
      </c>
      <c r="O43" s="67" t="s">
        <v>257</v>
      </c>
      <c r="P43" s="67">
        <v>0</v>
      </c>
      <c r="Q43" s="67">
        <f t="shared" si="1"/>
        <v>30000000</v>
      </c>
      <c r="R43" s="73">
        <f t="shared" si="2"/>
        <v>0</v>
      </c>
      <c r="S43" s="74"/>
      <c r="T43" s="75" t="s">
        <v>368</v>
      </c>
      <c r="U43" s="76" t="s">
        <v>380</v>
      </c>
      <c r="V43" s="76" t="s">
        <v>381</v>
      </c>
      <c r="W43" s="76"/>
    </row>
    <row r="44" spans="1:23" s="77" customFormat="1" ht="33" customHeight="1">
      <c r="A44" s="62">
        <v>39</v>
      </c>
      <c r="B44" s="63" t="s">
        <v>297</v>
      </c>
      <c r="C44" s="64" t="s">
        <v>262</v>
      </c>
      <c r="D44" s="65">
        <v>2</v>
      </c>
      <c r="E44" s="66" t="s">
        <v>382</v>
      </c>
      <c r="F44" s="64" t="s">
        <v>264</v>
      </c>
      <c r="G44" s="64" t="s">
        <v>230</v>
      </c>
      <c r="H44" s="73">
        <v>113000000</v>
      </c>
      <c r="I44" s="68">
        <v>2015</v>
      </c>
      <c r="J44" s="64">
        <v>5000363</v>
      </c>
      <c r="K44" s="63" t="s">
        <v>372</v>
      </c>
      <c r="L44" s="78">
        <v>51000226</v>
      </c>
      <c r="M44" s="79" t="s">
        <v>367</v>
      </c>
      <c r="N44" s="67">
        <v>113000000</v>
      </c>
      <c r="O44" s="67" t="s">
        <v>257</v>
      </c>
      <c r="P44" s="67">
        <v>0</v>
      </c>
      <c r="Q44" s="67">
        <f t="shared" si="1"/>
        <v>113000000</v>
      </c>
      <c r="R44" s="73">
        <f t="shared" si="2"/>
        <v>0</v>
      </c>
      <c r="S44" s="74"/>
      <c r="T44" s="75" t="s">
        <v>368</v>
      </c>
      <c r="U44" s="76" t="s">
        <v>380</v>
      </c>
      <c r="V44" s="76" t="s">
        <v>381</v>
      </c>
      <c r="W44" s="76"/>
    </row>
    <row r="45" spans="1:23" s="77" customFormat="1" ht="33" customHeight="1">
      <c r="A45" s="62">
        <v>40</v>
      </c>
      <c r="B45" s="63" t="s">
        <v>297</v>
      </c>
      <c r="C45" s="64" t="s">
        <v>262</v>
      </c>
      <c r="D45" s="65">
        <v>2</v>
      </c>
      <c r="E45" s="66" t="s">
        <v>383</v>
      </c>
      <c r="F45" s="64" t="s">
        <v>264</v>
      </c>
      <c r="G45" s="64" t="s">
        <v>230</v>
      </c>
      <c r="H45" s="73">
        <v>18000000</v>
      </c>
      <c r="I45" s="68">
        <v>2015</v>
      </c>
      <c r="J45" s="64">
        <v>5000363</v>
      </c>
      <c r="K45" s="63" t="s">
        <v>372</v>
      </c>
      <c r="L45" s="78">
        <v>51000226</v>
      </c>
      <c r="M45" s="79" t="s">
        <v>367</v>
      </c>
      <c r="N45" s="67">
        <v>18000000</v>
      </c>
      <c r="O45" s="67">
        <v>9000000</v>
      </c>
      <c r="P45" s="67">
        <v>0</v>
      </c>
      <c r="Q45" s="67">
        <f t="shared" si="1"/>
        <v>18000000</v>
      </c>
      <c r="R45" s="73">
        <f t="shared" si="2"/>
        <v>0</v>
      </c>
      <c r="S45" s="74"/>
      <c r="T45" s="75" t="s">
        <v>368</v>
      </c>
      <c r="U45" s="76" t="s">
        <v>380</v>
      </c>
      <c r="V45" s="76" t="s">
        <v>381</v>
      </c>
      <c r="W45" s="76"/>
    </row>
    <row r="46" spans="1:23" s="77" customFormat="1" ht="33" customHeight="1">
      <c r="A46" s="62">
        <v>41</v>
      </c>
      <c r="B46" s="63" t="s">
        <v>297</v>
      </c>
      <c r="C46" s="64" t="s">
        <v>262</v>
      </c>
      <c r="D46" s="65">
        <v>2</v>
      </c>
      <c r="E46" s="66" t="s">
        <v>384</v>
      </c>
      <c r="F46" s="64" t="s">
        <v>264</v>
      </c>
      <c r="G46" s="64" t="s">
        <v>230</v>
      </c>
      <c r="H46" s="73">
        <v>13000000</v>
      </c>
      <c r="I46" s="68">
        <v>2015</v>
      </c>
      <c r="J46" s="64">
        <v>5000363</v>
      </c>
      <c r="K46" s="63" t="s">
        <v>372</v>
      </c>
      <c r="L46" s="78">
        <v>51000226</v>
      </c>
      <c r="M46" s="79" t="s">
        <v>367</v>
      </c>
      <c r="N46" s="67">
        <v>13000000</v>
      </c>
      <c r="O46" s="67">
        <v>11000000</v>
      </c>
      <c r="P46" s="67">
        <v>0</v>
      </c>
      <c r="Q46" s="67">
        <f t="shared" si="1"/>
        <v>13000000</v>
      </c>
      <c r="R46" s="73">
        <f t="shared" si="2"/>
        <v>0</v>
      </c>
      <c r="S46" s="74"/>
      <c r="T46" s="75" t="s">
        <v>368</v>
      </c>
      <c r="U46" s="76" t="s">
        <v>369</v>
      </c>
      <c r="V46" s="76" t="s">
        <v>385</v>
      </c>
      <c r="W46" s="76"/>
    </row>
    <row r="47" spans="1:23" s="77" customFormat="1" ht="33" customHeight="1">
      <c r="A47" s="62">
        <v>42</v>
      </c>
      <c r="B47" s="63" t="s">
        <v>297</v>
      </c>
      <c r="C47" s="64" t="s">
        <v>262</v>
      </c>
      <c r="D47" s="65">
        <v>2</v>
      </c>
      <c r="E47" s="66" t="s">
        <v>386</v>
      </c>
      <c r="F47" s="64" t="s">
        <v>264</v>
      </c>
      <c r="G47" s="64" t="s">
        <v>230</v>
      </c>
      <c r="H47" s="73">
        <v>138000000</v>
      </c>
      <c r="I47" s="68">
        <v>2015</v>
      </c>
      <c r="J47" s="64">
        <v>5000363</v>
      </c>
      <c r="K47" s="63" t="s">
        <v>372</v>
      </c>
      <c r="L47" s="78">
        <v>51000226</v>
      </c>
      <c r="M47" s="79" t="s">
        <v>367</v>
      </c>
      <c r="N47" s="67">
        <v>138000000</v>
      </c>
      <c r="O47" s="67">
        <v>20000000</v>
      </c>
      <c r="P47" s="67">
        <v>0</v>
      </c>
      <c r="Q47" s="67">
        <f t="shared" si="1"/>
        <v>138000000</v>
      </c>
      <c r="R47" s="73">
        <f t="shared" si="2"/>
        <v>0</v>
      </c>
      <c r="S47" s="74"/>
      <c r="T47" s="75" t="s">
        <v>368</v>
      </c>
      <c r="U47" s="76" t="s">
        <v>377</v>
      </c>
      <c r="V47" s="76" t="s">
        <v>378</v>
      </c>
      <c r="W47" s="76"/>
    </row>
    <row r="48" spans="1:23" s="77" customFormat="1" ht="33" customHeight="1">
      <c r="A48" s="62">
        <v>43</v>
      </c>
      <c r="B48" s="63" t="s">
        <v>297</v>
      </c>
      <c r="C48" s="64" t="s">
        <v>262</v>
      </c>
      <c r="D48" s="65">
        <v>2</v>
      </c>
      <c r="E48" s="66" t="s">
        <v>387</v>
      </c>
      <c r="F48" s="64" t="s">
        <v>264</v>
      </c>
      <c r="G48" s="64" t="s">
        <v>230</v>
      </c>
      <c r="H48" s="73">
        <v>200000000</v>
      </c>
      <c r="I48" s="68">
        <v>2015</v>
      </c>
      <c r="J48" s="64">
        <v>5000361</v>
      </c>
      <c r="K48" s="63" t="s">
        <v>388</v>
      </c>
      <c r="L48" s="78">
        <v>51000226</v>
      </c>
      <c r="M48" s="79" t="s">
        <v>367</v>
      </c>
      <c r="N48" s="67">
        <v>200000000</v>
      </c>
      <c r="O48" s="67">
        <v>49000000</v>
      </c>
      <c r="P48" s="67">
        <v>0</v>
      </c>
      <c r="Q48" s="67">
        <f t="shared" si="1"/>
        <v>200000000</v>
      </c>
      <c r="R48" s="73">
        <f t="shared" si="2"/>
        <v>0</v>
      </c>
      <c r="S48" s="74"/>
      <c r="T48" s="75" t="s">
        <v>368</v>
      </c>
      <c r="U48" s="76" t="s">
        <v>373</v>
      </c>
      <c r="V48" s="76" t="s">
        <v>374</v>
      </c>
      <c r="W48" s="76"/>
    </row>
    <row r="49" spans="1:23" s="77" customFormat="1" ht="33" customHeight="1">
      <c r="A49" s="62">
        <v>44</v>
      </c>
      <c r="B49" s="63" t="s">
        <v>297</v>
      </c>
      <c r="C49" s="64" t="s">
        <v>262</v>
      </c>
      <c r="D49" s="65">
        <v>2</v>
      </c>
      <c r="E49" s="66" t="s">
        <v>389</v>
      </c>
      <c r="F49" s="64" t="s">
        <v>229</v>
      </c>
      <c r="G49" s="64" t="s">
        <v>230</v>
      </c>
      <c r="H49" s="73">
        <v>2258000000</v>
      </c>
      <c r="I49" s="68">
        <v>2015</v>
      </c>
      <c r="J49" s="64">
        <v>5000590</v>
      </c>
      <c r="K49" s="63" t="s">
        <v>390</v>
      </c>
      <c r="L49" s="78">
        <v>1404020102261</v>
      </c>
      <c r="M49" s="79" t="s">
        <v>238</v>
      </c>
      <c r="N49" s="67">
        <v>2258000000</v>
      </c>
      <c r="O49" s="67" t="s">
        <v>257</v>
      </c>
      <c r="P49" s="67">
        <v>0</v>
      </c>
      <c r="Q49" s="67">
        <f t="shared" si="1"/>
        <v>2258000000</v>
      </c>
      <c r="R49" s="73">
        <f t="shared" si="2"/>
        <v>0</v>
      </c>
      <c r="S49" s="74"/>
      <c r="T49" s="75" t="s">
        <v>391</v>
      </c>
      <c r="U49" s="76" t="s">
        <v>392</v>
      </c>
      <c r="V49" s="76" t="s">
        <v>393</v>
      </c>
      <c r="W49" s="76"/>
    </row>
    <row r="50" spans="1:23" s="77" customFormat="1" ht="33" customHeight="1">
      <c r="A50" s="62">
        <v>45</v>
      </c>
      <c r="B50" s="63" t="s">
        <v>297</v>
      </c>
      <c r="C50" s="64" t="s">
        <v>262</v>
      </c>
      <c r="D50" s="65">
        <v>2</v>
      </c>
      <c r="E50" s="66" t="s">
        <v>394</v>
      </c>
      <c r="F50" s="64" t="s">
        <v>229</v>
      </c>
      <c r="G50" s="64" t="s">
        <v>230</v>
      </c>
      <c r="H50" s="73">
        <v>1822000000</v>
      </c>
      <c r="I50" s="68">
        <v>2015</v>
      </c>
      <c r="J50" s="64">
        <v>5000590</v>
      </c>
      <c r="K50" s="63" t="s">
        <v>390</v>
      </c>
      <c r="L50" s="78">
        <v>1404020102261</v>
      </c>
      <c r="M50" s="79" t="s">
        <v>238</v>
      </c>
      <c r="N50" s="67">
        <v>1822000000</v>
      </c>
      <c r="O50" s="67" t="s">
        <v>257</v>
      </c>
      <c r="P50" s="67">
        <v>0</v>
      </c>
      <c r="Q50" s="67">
        <f t="shared" si="1"/>
        <v>1822000000</v>
      </c>
      <c r="R50" s="73">
        <f t="shared" si="2"/>
        <v>0</v>
      </c>
      <c r="S50" s="74"/>
      <c r="T50" s="75" t="s">
        <v>391</v>
      </c>
      <c r="U50" s="76" t="s">
        <v>395</v>
      </c>
      <c r="V50" s="76" t="s">
        <v>396</v>
      </c>
      <c r="W50" s="76"/>
    </row>
    <row r="51" spans="1:23" s="77" customFormat="1" ht="33" customHeight="1">
      <c r="A51" s="62">
        <v>46</v>
      </c>
      <c r="B51" s="63" t="s">
        <v>297</v>
      </c>
      <c r="C51" s="64" t="s">
        <v>262</v>
      </c>
      <c r="D51" s="65">
        <v>2</v>
      </c>
      <c r="E51" s="66" t="s">
        <v>397</v>
      </c>
      <c r="F51" s="64" t="s">
        <v>229</v>
      </c>
      <c r="G51" s="64" t="s">
        <v>230</v>
      </c>
      <c r="H51" s="73">
        <v>800000000</v>
      </c>
      <c r="I51" s="68">
        <v>2015</v>
      </c>
      <c r="J51" s="64">
        <v>5000590</v>
      </c>
      <c r="K51" s="63" t="s">
        <v>390</v>
      </c>
      <c r="L51" s="78">
        <v>1404020102261</v>
      </c>
      <c r="M51" s="79" t="s">
        <v>238</v>
      </c>
      <c r="N51" s="67">
        <v>800000000</v>
      </c>
      <c r="O51" s="67" t="s">
        <v>257</v>
      </c>
      <c r="P51" s="67">
        <v>0</v>
      </c>
      <c r="Q51" s="67">
        <f t="shared" si="1"/>
        <v>800000000</v>
      </c>
      <c r="R51" s="73">
        <f t="shared" si="2"/>
        <v>0</v>
      </c>
      <c r="S51" s="74"/>
      <c r="T51" s="75" t="s">
        <v>391</v>
      </c>
      <c r="U51" s="76" t="s">
        <v>395</v>
      </c>
      <c r="V51" s="76" t="s">
        <v>396</v>
      </c>
      <c r="W51" s="76"/>
    </row>
    <row r="52" spans="1:23" s="77" customFormat="1" ht="33" customHeight="1">
      <c r="A52" s="62">
        <v>47</v>
      </c>
      <c r="B52" s="63" t="s">
        <v>297</v>
      </c>
      <c r="C52" s="64" t="s">
        <v>262</v>
      </c>
      <c r="D52" s="65">
        <v>2</v>
      </c>
      <c r="E52" s="66" t="s">
        <v>398</v>
      </c>
      <c r="F52" s="64" t="s">
        <v>229</v>
      </c>
      <c r="G52" s="64" t="s">
        <v>230</v>
      </c>
      <c r="H52" s="73">
        <v>1889000000</v>
      </c>
      <c r="I52" s="68">
        <v>2015</v>
      </c>
      <c r="J52" s="64">
        <v>5000590</v>
      </c>
      <c r="K52" s="63" t="s">
        <v>390</v>
      </c>
      <c r="L52" s="78">
        <v>1404020102261</v>
      </c>
      <c r="M52" s="79" t="s">
        <v>238</v>
      </c>
      <c r="N52" s="67">
        <v>1889000000</v>
      </c>
      <c r="O52" s="67" t="s">
        <v>257</v>
      </c>
      <c r="P52" s="67">
        <v>0</v>
      </c>
      <c r="Q52" s="67">
        <f t="shared" si="1"/>
        <v>1889000000</v>
      </c>
      <c r="R52" s="73">
        <f t="shared" si="2"/>
        <v>0</v>
      </c>
      <c r="S52" s="74"/>
      <c r="T52" s="75" t="s">
        <v>391</v>
      </c>
      <c r="U52" s="76" t="s">
        <v>395</v>
      </c>
      <c r="V52" s="76" t="s">
        <v>396</v>
      </c>
      <c r="W52" s="76"/>
    </row>
    <row r="53" spans="1:23" s="77" customFormat="1" ht="33" customHeight="1">
      <c r="A53" s="62">
        <v>48</v>
      </c>
      <c r="B53" s="63" t="s">
        <v>297</v>
      </c>
      <c r="C53" s="64" t="s">
        <v>262</v>
      </c>
      <c r="D53" s="65">
        <v>2</v>
      </c>
      <c r="E53" s="66" t="s">
        <v>399</v>
      </c>
      <c r="F53" s="64" t="s">
        <v>267</v>
      </c>
      <c r="G53" s="64" t="s">
        <v>230</v>
      </c>
      <c r="H53" s="73">
        <v>25000000</v>
      </c>
      <c r="I53" s="68">
        <v>2015</v>
      </c>
      <c r="J53" s="64">
        <v>5000586</v>
      </c>
      <c r="K53" s="63" t="s">
        <v>400</v>
      </c>
      <c r="L53" s="78">
        <v>1408020102261</v>
      </c>
      <c r="M53" s="79" t="s">
        <v>238</v>
      </c>
      <c r="N53" s="67">
        <v>25000000</v>
      </c>
      <c r="O53" s="67" t="s">
        <v>257</v>
      </c>
      <c r="P53" s="67">
        <v>0</v>
      </c>
      <c r="Q53" s="67">
        <f t="shared" si="1"/>
        <v>25000000</v>
      </c>
      <c r="R53" s="73">
        <f t="shared" si="2"/>
        <v>0</v>
      </c>
      <c r="S53" s="74"/>
      <c r="T53" s="75" t="s">
        <v>391</v>
      </c>
      <c r="U53" s="76" t="s">
        <v>401</v>
      </c>
      <c r="V53" s="76" t="s">
        <v>402</v>
      </c>
      <c r="W53" s="76"/>
    </row>
    <row r="54" spans="1:23" s="77" customFormat="1" ht="33" customHeight="1">
      <c r="A54" s="62">
        <v>49</v>
      </c>
      <c r="B54" s="63" t="s">
        <v>297</v>
      </c>
      <c r="C54" s="64" t="s">
        <v>262</v>
      </c>
      <c r="D54" s="65">
        <v>2</v>
      </c>
      <c r="E54" s="66" t="s">
        <v>403</v>
      </c>
      <c r="F54" s="64" t="s">
        <v>229</v>
      </c>
      <c r="G54" s="64" t="s">
        <v>230</v>
      </c>
      <c r="H54" s="73">
        <v>555000000</v>
      </c>
      <c r="I54" s="68">
        <v>2015</v>
      </c>
      <c r="J54" s="64">
        <v>5000038</v>
      </c>
      <c r="K54" s="63" t="s">
        <v>265</v>
      </c>
      <c r="L54" s="78">
        <v>1404020102261</v>
      </c>
      <c r="M54" s="79" t="s">
        <v>256</v>
      </c>
      <c r="N54" s="67">
        <v>555000000</v>
      </c>
      <c r="O54" s="67" t="s">
        <v>257</v>
      </c>
      <c r="P54" s="67">
        <v>0</v>
      </c>
      <c r="Q54" s="67">
        <f t="shared" si="1"/>
        <v>555000000</v>
      </c>
      <c r="R54" s="73">
        <f t="shared" si="2"/>
        <v>0</v>
      </c>
      <c r="S54" s="74"/>
      <c r="T54" s="75" t="s">
        <v>404</v>
      </c>
      <c r="U54" s="76" t="s">
        <v>405</v>
      </c>
      <c r="V54" s="76" t="s">
        <v>406</v>
      </c>
      <c r="W54" s="76"/>
    </row>
    <row r="55" spans="1:23" s="77" customFormat="1" ht="33" customHeight="1">
      <c r="A55" s="62">
        <v>50</v>
      </c>
      <c r="B55" s="63" t="s">
        <v>297</v>
      </c>
      <c r="C55" s="64" t="s">
        <v>262</v>
      </c>
      <c r="D55" s="65">
        <v>2</v>
      </c>
      <c r="E55" s="66" t="s">
        <v>407</v>
      </c>
      <c r="F55" s="64" t="s">
        <v>229</v>
      </c>
      <c r="G55" s="64" t="s">
        <v>230</v>
      </c>
      <c r="H55" s="73">
        <v>19000000</v>
      </c>
      <c r="I55" s="68">
        <v>2015</v>
      </c>
      <c r="J55" s="64">
        <v>5000038</v>
      </c>
      <c r="K55" s="63" t="s">
        <v>265</v>
      </c>
      <c r="L55" s="78">
        <v>1404020102261</v>
      </c>
      <c r="M55" s="79" t="s">
        <v>256</v>
      </c>
      <c r="N55" s="67">
        <v>19000000</v>
      </c>
      <c r="O55" s="67" t="s">
        <v>257</v>
      </c>
      <c r="P55" s="67">
        <v>0</v>
      </c>
      <c r="Q55" s="67">
        <f t="shared" si="1"/>
        <v>19000000</v>
      </c>
      <c r="R55" s="73">
        <f t="shared" si="2"/>
        <v>0</v>
      </c>
      <c r="S55" s="74"/>
      <c r="T55" s="75" t="s">
        <v>404</v>
      </c>
      <c r="U55" s="76" t="s">
        <v>405</v>
      </c>
      <c r="V55" s="76" t="s">
        <v>406</v>
      </c>
      <c r="W55" s="76"/>
    </row>
    <row r="56" spans="1:23" s="77" customFormat="1" ht="33" customHeight="1">
      <c r="A56" s="62">
        <v>51</v>
      </c>
      <c r="B56" s="63" t="s">
        <v>297</v>
      </c>
      <c r="C56" s="64" t="s">
        <v>262</v>
      </c>
      <c r="D56" s="65">
        <v>2</v>
      </c>
      <c r="E56" s="66" t="s">
        <v>408</v>
      </c>
      <c r="F56" s="64" t="s">
        <v>267</v>
      </c>
      <c r="G56" s="64" t="s">
        <v>230</v>
      </c>
      <c r="H56" s="73">
        <v>1288000000</v>
      </c>
      <c r="I56" s="68">
        <v>2015</v>
      </c>
      <c r="J56" s="64">
        <v>5000038</v>
      </c>
      <c r="K56" s="63" t="s">
        <v>265</v>
      </c>
      <c r="L56" s="78">
        <v>14040201</v>
      </c>
      <c r="M56" s="79" t="s">
        <v>269</v>
      </c>
      <c r="N56" s="67">
        <v>1288000000</v>
      </c>
      <c r="O56" s="67" t="s">
        <v>257</v>
      </c>
      <c r="P56" s="67">
        <v>0</v>
      </c>
      <c r="Q56" s="67">
        <f t="shared" si="1"/>
        <v>1288000000</v>
      </c>
      <c r="R56" s="73">
        <f t="shared" si="2"/>
        <v>0</v>
      </c>
      <c r="S56" s="74"/>
      <c r="T56" s="75" t="s">
        <v>409</v>
      </c>
      <c r="U56" s="76" t="s">
        <v>410</v>
      </c>
      <c r="V56" s="76" t="s">
        <v>411</v>
      </c>
      <c r="W56" s="76"/>
    </row>
    <row r="57" spans="1:23" s="77" customFormat="1" ht="33" customHeight="1">
      <c r="A57" s="62">
        <v>52</v>
      </c>
      <c r="B57" s="63" t="s">
        <v>297</v>
      </c>
      <c r="C57" s="64" t="s">
        <v>262</v>
      </c>
      <c r="D57" s="65">
        <v>2</v>
      </c>
      <c r="E57" s="66" t="s">
        <v>412</v>
      </c>
      <c r="F57" s="64" t="s">
        <v>274</v>
      </c>
      <c r="G57" s="64" t="s">
        <v>230</v>
      </c>
      <c r="H57" s="73">
        <v>937000000</v>
      </c>
      <c r="I57" s="68">
        <v>2015</v>
      </c>
      <c r="J57" s="64">
        <v>5000680</v>
      </c>
      <c r="K57" s="63" t="s">
        <v>413</v>
      </c>
      <c r="L57" s="78">
        <v>1404020102261</v>
      </c>
      <c r="M57" s="79" t="s">
        <v>269</v>
      </c>
      <c r="N57" s="67">
        <v>937000000</v>
      </c>
      <c r="O57" s="67" t="s">
        <v>257</v>
      </c>
      <c r="P57" s="67">
        <v>0</v>
      </c>
      <c r="Q57" s="67">
        <f t="shared" si="1"/>
        <v>937000000</v>
      </c>
      <c r="R57" s="73">
        <f t="shared" si="2"/>
        <v>0</v>
      </c>
      <c r="S57" s="74"/>
      <c r="T57" s="75" t="s">
        <v>414</v>
      </c>
      <c r="U57" s="76" t="s">
        <v>415</v>
      </c>
      <c r="V57" s="76" t="s">
        <v>416</v>
      </c>
      <c r="W57" s="76"/>
    </row>
    <row r="58" spans="1:23" s="77" customFormat="1" ht="33" customHeight="1">
      <c r="A58" s="62">
        <v>53</v>
      </c>
      <c r="B58" s="63" t="s">
        <v>297</v>
      </c>
      <c r="C58" s="64" t="s">
        <v>262</v>
      </c>
      <c r="D58" s="65">
        <v>2</v>
      </c>
      <c r="E58" s="66" t="s">
        <v>417</v>
      </c>
      <c r="F58" s="64" t="s">
        <v>264</v>
      </c>
      <c r="G58" s="64" t="s">
        <v>230</v>
      </c>
      <c r="H58" s="73">
        <v>220000000</v>
      </c>
      <c r="I58" s="68">
        <v>2015</v>
      </c>
      <c r="J58" s="64">
        <v>5000823</v>
      </c>
      <c r="K58" s="63" t="s">
        <v>418</v>
      </c>
      <c r="L58" s="78">
        <v>51000226</v>
      </c>
      <c r="M58" s="79" t="s">
        <v>238</v>
      </c>
      <c r="N58" s="67">
        <v>182600000</v>
      </c>
      <c r="O58" s="67">
        <v>400000</v>
      </c>
      <c r="P58" s="67">
        <v>0</v>
      </c>
      <c r="Q58" s="67">
        <v>182600000</v>
      </c>
      <c r="R58" s="73">
        <f t="shared" si="2"/>
        <v>0</v>
      </c>
      <c r="S58" s="74"/>
      <c r="T58" s="75" t="s">
        <v>419</v>
      </c>
      <c r="U58" s="76" t="s">
        <v>420</v>
      </c>
      <c r="V58" s="76" t="s">
        <v>421</v>
      </c>
      <c r="W58" s="76"/>
    </row>
    <row r="59" spans="1:23" s="77" customFormat="1" ht="33" customHeight="1">
      <c r="A59" s="62">
        <v>54</v>
      </c>
      <c r="B59" s="63" t="s">
        <v>297</v>
      </c>
      <c r="C59" s="64" t="s">
        <v>262</v>
      </c>
      <c r="D59" s="65">
        <v>2</v>
      </c>
      <c r="E59" s="66" t="s">
        <v>422</v>
      </c>
      <c r="F59" s="64" t="s">
        <v>264</v>
      </c>
      <c r="G59" s="64" t="s">
        <v>230</v>
      </c>
      <c r="H59" s="73">
        <v>160000000</v>
      </c>
      <c r="I59" s="68">
        <v>2015</v>
      </c>
      <c r="J59" s="64">
        <v>5000823</v>
      </c>
      <c r="K59" s="63" t="s">
        <v>418</v>
      </c>
      <c r="L59" s="78">
        <v>51000226</v>
      </c>
      <c r="M59" s="79" t="s">
        <v>238</v>
      </c>
      <c r="N59" s="67">
        <v>132800000</v>
      </c>
      <c r="O59" s="67">
        <v>620000</v>
      </c>
      <c r="P59" s="67">
        <v>0</v>
      </c>
      <c r="Q59" s="67">
        <v>132800000</v>
      </c>
      <c r="R59" s="73">
        <f t="shared" si="2"/>
        <v>0</v>
      </c>
      <c r="S59" s="74"/>
      <c r="T59" s="75" t="s">
        <v>419</v>
      </c>
      <c r="U59" s="76" t="s">
        <v>423</v>
      </c>
      <c r="V59" s="76" t="s">
        <v>424</v>
      </c>
      <c r="W59" s="76"/>
    </row>
    <row r="60" spans="1:23" s="77" customFormat="1" ht="33" customHeight="1">
      <c r="A60" s="62">
        <v>55</v>
      </c>
      <c r="B60" s="63" t="s">
        <v>425</v>
      </c>
      <c r="C60" s="64" t="s">
        <v>426</v>
      </c>
      <c r="D60" s="65">
        <v>2</v>
      </c>
      <c r="E60" s="66" t="s">
        <v>427</v>
      </c>
      <c r="F60" s="64" t="s">
        <v>428</v>
      </c>
      <c r="G60" s="64" t="s">
        <v>429</v>
      </c>
      <c r="H60" s="73">
        <v>900000000</v>
      </c>
      <c r="I60" s="68">
        <v>2015</v>
      </c>
      <c r="J60" s="64">
        <v>5000824</v>
      </c>
      <c r="K60" s="63" t="s">
        <v>430</v>
      </c>
      <c r="L60" s="78">
        <v>51000226</v>
      </c>
      <c r="M60" s="79" t="s">
        <v>238</v>
      </c>
      <c r="N60" s="67">
        <v>747000000</v>
      </c>
      <c r="O60" s="67" t="s">
        <v>431</v>
      </c>
      <c r="P60" s="67">
        <v>0</v>
      </c>
      <c r="Q60" s="67">
        <v>747000000</v>
      </c>
      <c r="R60" s="73">
        <f t="shared" si="2"/>
        <v>0</v>
      </c>
      <c r="S60" s="74"/>
      <c r="T60" s="75" t="s">
        <v>432</v>
      </c>
      <c r="U60" s="76" t="s">
        <v>433</v>
      </c>
      <c r="V60" s="76" t="s">
        <v>424</v>
      </c>
      <c r="W60" s="76"/>
    </row>
    <row r="61" spans="1:23" s="77" customFormat="1" ht="33" customHeight="1">
      <c r="A61" s="62">
        <v>56</v>
      </c>
      <c r="B61" s="63" t="s">
        <v>425</v>
      </c>
      <c r="C61" s="64" t="s">
        <v>426</v>
      </c>
      <c r="D61" s="65">
        <v>2</v>
      </c>
      <c r="E61" s="66" t="s">
        <v>434</v>
      </c>
      <c r="F61" s="64" t="s">
        <v>428</v>
      </c>
      <c r="G61" s="64" t="s">
        <v>429</v>
      </c>
      <c r="H61" s="73">
        <v>85000000</v>
      </c>
      <c r="I61" s="68">
        <v>2015</v>
      </c>
      <c r="J61" s="64">
        <v>5000824</v>
      </c>
      <c r="K61" s="63" t="s">
        <v>430</v>
      </c>
      <c r="L61" s="78">
        <v>51000226</v>
      </c>
      <c r="M61" s="79" t="s">
        <v>238</v>
      </c>
      <c r="N61" s="67">
        <v>70550000</v>
      </c>
      <c r="O61" s="67" t="s">
        <v>431</v>
      </c>
      <c r="P61" s="67">
        <v>0</v>
      </c>
      <c r="Q61" s="67">
        <v>70550000</v>
      </c>
      <c r="R61" s="73">
        <f t="shared" si="2"/>
        <v>0</v>
      </c>
      <c r="S61" s="74"/>
      <c r="T61" s="75" t="s">
        <v>432</v>
      </c>
      <c r="U61" s="76" t="s">
        <v>433</v>
      </c>
      <c r="V61" s="76" t="s">
        <v>424</v>
      </c>
      <c r="W61" s="76"/>
    </row>
    <row r="62" spans="1:23" s="77" customFormat="1" ht="33" customHeight="1">
      <c r="A62" s="62">
        <v>57</v>
      </c>
      <c r="B62" s="63" t="s">
        <v>425</v>
      </c>
      <c r="C62" s="64" t="s">
        <v>426</v>
      </c>
      <c r="D62" s="65">
        <v>2</v>
      </c>
      <c r="E62" s="66" t="s">
        <v>435</v>
      </c>
      <c r="F62" s="64" t="s">
        <v>428</v>
      </c>
      <c r="G62" s="64" t="s">
        <v>429</v>
      </c>
      <c r="H62" s="73">
        <v>72000000</v>
      </c>
      <c r="I62" s="68">
        <v>2015</v>
      </c>
      <c r="J62" s="64">
        <v>5000050</v>
      </c>
      <c r="K62" s="63" t="s">
        <v>436</v>
      </c>
      <c r="L62" s="78">
        <v>1404020102261</v>
      </c>
      <c r="M62" s="79" t="s">
        <v>256</v>
      </c>
      <c r="N62" s="67">
        <v>45000000</v>
      </c>
      <c r="O62" s="67">
        <v>27000000</v>
      </c>
      <c r="P62" s="67">
        <v>0</v>
      </c>
      <c r="Q62" s="67">
        <v>45000000</v>
      </c>
      <c r="R62" s="73">
        <f t="shared" si="2"/>
        <v>0</v>
      </c>
      <c r="S62" s="74"/>
      <c r="T62" s="75" t="s">
        <v>437</v>
      </c>
      <c r="U62" s="76" t="s">
        <v>438</v>
      </c>
      <c r="V62" s="76" t="s">
        <v>439</v>
      </c>
      <c r="W62" s="76"/>
    </row>
    <row r="63" spans="1:23" s="77" customFormat="1" ht="33" customHeight="1">
      <c r="A63" s="62">
        <v>58</v>
      </c>
      <c r="B63" s="63" t="s">
        <v>425</v>
      </c>
      <c r="C63" s="64" t="s">
        <v>426</v>
      </c>
      <c r="D63" s="65">
        <v>2</v>
      </c>
      <c r="E63" s="66" t="s">
        <v>440</v>
      </c>
      <c r="F63" s="64" t="s">
        <v>441</v>
      </c>
      <c r="G63" s="64" t="s">
        <v>429</v>
      </c>
      <c r="H63" s="73">
        <v>114000000</v>
      </c>
      <c r="I63" s="68">
        <v>2015</v>
      </c>
      <c r="J63" s="64">
        <v>5000046</v>
      </c>
      <c r="K63" s="63" t="s">
        <v>442</v>
      </c>
      <c r="L63" s="78">
        <v>1408030111021</v>
      </c>
      <c r="M63" s="79" t="s">
        <v>443</v>
      </c>
      <c r="N63" s="67">
        <v>114000000</v>
      </c>
      <c r="O63" s="67" t="s">
        <v>431</v>
      </c>
      <c r="P63" s="67">
        <v>0</v>
      </c>
      <c r="Q63" s="67">
        <f t="shared" ref="Q63:Q81" si="3">N63</f>
        <v>114000000</v>
      </c>
      <c r="R63" s="73">
        <f t="shared" si="2"/>
        <v>0</v>
      </c>
      <c r="S63" s="74"/>
      <c r="T63" s="75" t="s">
        <v>258</v>
      </c>
      <c r="U63" s="76" t="s">
        <v>444</v>
      </c>
      <c r="V63" s="76" t="s">
        <v>445</v>
      </c>
      <c r="W63" s="76"/>
    </row>
    <row r="64" spans="1:23" s="77" customFormat="1" ht="33" customHeight="1">
      <c r="A64" s="62">
        <v>59</v>
      </c>
      <c r="B64" s="63" t="s">
        <v>297</v>
      </c>
      <c r="C64" s="64" t="s">
        <v>262</v>
      </c>
      <c r="D64" s="65">
        <v>2</v>
      </c>
      <c r="E64" s="66" t="s">
        <v>446</v>
      </c>
      <c r="F64" s="64" t="s">
        <v>264</v>
      </c>
      <c r="G64" s="64" t="s">
        <v>230</v>
      </c>
      <c r="H64" s="73">
        <v>205000000</v>
      </c>
      <c r="I64" s="68">
        <v>2015</v>
      </c>
      <c r="J64" s="64">
        <v>5000048</v>
      </c>
      <c r="K64" s="63" t="s">
        <v>447</v>
      </c>
      <c r="L64" s="78">
        <v>1402020102261</v>
      </c>
      <c r="M64" s="79" t="s">
        <v>448</v>
      </c>
      <c r="N64" s="67">
        <v>110000000</v>
      </c>
      <c r="O64" s="67">
        <v>95000000</v>
      </c>
      <c r="P64" s="67">
        <v>0</v>
      </c>
      <c r="Q64" s="67">
        <f t="shared" si="3"/>
        <v>110000000</v>
      </c>
      <c r="R64" s="73">
        <f t="shared" si="2"/>
        <v>0</v>
      </c>
      <c r="S64" s="74"/>
      <c r="T64" s="75" t="s">
        <v>258</v>
      </c>
      <c r="U64" s="76" t="s">
        <v>449</v>
      </c>
      <c r="V64" s="76" t="s">
        <v>450</v>
      </c>
      <c r="W64" s="76"/>
    </row>
    <row r="65" spans="1:23" s="77" customFormat="1" ht="33" customHeight="1">
      <c r="A65" s="62">
        <v>60</v>
      </c>
      <c r="B65" s="63" t="s">
        <v>425</v>
      </c>
      <c r="C65" s="64" t="s">
        <v>426</v>
      </c>
      <c r="D65" s="65">
        <v>2</v>
      </c>
      <c r="E65" s="66" t="s">
        <v>451</v>
      </c>
      <c r="F65" s="64" t="s">
        <v>428</v>
      </c>
      <c r="G65" s="64" t="s">
        <v>429</v>
      </c>
      <c r="H65" s="73">
        <v>127000000</v>
      </c>
      <c r="I65" s="68">
        <v>2015</v>
      </c>
      <c r="J65" s="64">
        <v>5000048</v>
      </c>
      <c r="K65" s="63" t="s">
        <v>452</v>
      </c>
      <c r="L65" s="78">
        <v>1402020102261</v>
      </c>
      <c r="M65" s="79" t="s">
        <v>448</v>
      </c>
      <c r="N65" s="67">
        <v>65000000</v>
      </c>
      <c r="O65" s="67">
        <v>62000000</v>
      </c>
      <c r="P65" s="67">
        <v>0</v>
      </c>
      <c r="Q65" s="67">
        <f t="shared" si="3"/>
        <v>65000000</v>
      </c>
      <c r="R65" s="73">
        <f t="shared" si="2"/>
        <v>0</v>
      </c>
      <c r="S65" s="74"/>
      <c r="T65" s="75" t="s">
        <v>437</v>
      </c>
      <c r="U65" s="76" t="s">
        <v>453</v>
      </c>
      <c r="V65" s="76" t="s">
        <v>450</v>
      </c>
      <c r="W65" s="76"/>
    </row>
    <row r="66" spans="1:23" s="77" customFormat="1" ht="33" customHeight="1">
      <c r="A66" s="62">
        <v>61</v>
      </c>
      <c r="B66" s="63" t="s">
        <v>425</v>
      </c>
      <c r="C66" s="64" t="s">
        <v>426</v>
      </c>
      <c r="D66" s="65">
        <v>2</v>
      </c>
      <c r="E66" s="66" t="s">
        <v>454</v>
      </c>
      <c r="F66" s="64" t="s">
        <v>428</v>
      </c>
      <c r="G66" s="64" t="s">
        <v>429</v>
      </c>
      <c r="H66" s="73">
        <v>356000000</v>
      </c>
      <c r="I66" s="68">
        <v>2015</v>
      </c>
      <c r="J66" s="64">
        <v>5000050</v>
      </c>
      <c r="K66" s="63" t="s">
        <v>436</v>
      </c>
      <c r="L66" s="78">
        <v>1404020102261</v>
      </c>
      <c r="M66" s="79" t="s">
        <v>256</v>
      </c>
      <c r="N66" s="67">
        <v>356000000</v>
      </c>
      <c r="O66" s="67">
        <v>0</v>
      </c>
      <c r="P66" s="67">
        <v>0</v>
      </c>
      <c r="Q66" s="67">
        <f t="shared" si="3"/>
        <v>356000000</v>
      </c>
      <c r="R66" s="73">
        <f t="shared" si="2"/>
        <v>0</v>
      </c>
      <c r="S66" s="74"/>
      <c r="T66" s="75" t="s">
        <v>437</v>
      </c>
      <c r="U66" s="76" t="s">
        <v>455</v>
      </c>
      <c r="V66" s="76" t="s">
        <v>450</v>
      </c>
      <c r="W66" s="76"/>
    </row>
    <row r="67" spans="1:23" s="77" customFormat="1" ht="33" customHeight="1">
      <c r="A67" s="62">
        <v>62</v>
      </c>
      <c r="B67" s="63" t="s">
        <v>425</v>
      </c>
      <c r="C67" s="64" t="s">
        <v>426</v>
      </c>
      <c r="D67" s="65">
        <v>2</v>
      </c>
      <c r="E67" s="66" t="s">
        <v>456</v>
      </c>
      <c r="F67" s="64" t="s">
        <v>428</v>
      </c>
      <c r="G67" s="64" t="s">
        <v>429</v>
      </c>
      <c r="H67" s="73">
        <v>170000000</v>
      </c>
      <c r="I67" s="68">
        <v>2015</v>
      </c>
      <c r="J67" s="64">
        <v>5000050</v>
      </c>
      <c r="K67" s="63" t="s">
        <v>436</v>
      </c>
      <c r="L67" s="78">
        <v>1404020102261</v>
      </c>
      <c r="M67" s="79" t="s">
        <v>256</v>
      </c>
      <c r="N67" s="67">
        <v>170000000</v>
      </c>
      <c r="O67" s="67" t="s">
        <v>431</v>
      </c>
      <c r="P67" s="67">
        <v>0</v>
      </c>
      <c r="Q67" s="67">
        <f t="shared" si="3"/>
        <v>170000000</v>
      </c>
      <c r="R67" s="73">
        <f t="shared" si="2"/>
        <v>0</v>
      </c>
      <c r="S67" s="74"/>
      <c r="T67" s="75" t="s">
        <v>437</v>
      </c>
      <c r="U67" s="76" t="s">
        <v>455</v>
      </c>
      <c r="V67" s="76" t="s">
        <v>450</v>
      </c>
      <c r="W67" s="76"/>
    </row>
    <row r="68" spans="1:23" s="77" customFormat="1" ht="33" customHeight="1">
      <c r="A68" s="62">
        <v>63</v>
      </c>
      <c r="B68" s="63" t="s">
        <v>425</v>
      </c>
      <c r="C68" s="64" t="s">
        <v>426</v>
      </c>
      <c r="D68" s="65">
        <v>2</v>
      </c>
      <c r="E68" s="66" t="s">
        <v>457</v>
      </c>
      <c r="F68" s="64" t="s">
        <v>428</v>
      </c>
      <c r="G68" s="64" t="s">
        <v>429</v>
      </c>
      <c r="H68" s="73">
        <v>482000000</v>
      </c>
      <c r="I68" s="68">
        <v>2015</v>
      </c>
      <c r="J68" s="64">
        <v>5000050</v>
      </c>
      <c r="K68" s="63" t="s">
        <v>436</v>
      </c>
      <c r="L68" s="78">
        <v>1404020102261</v>
      </c>
      <c r="M68" s="79" t="s">
        <v>256</v>
      </c>
      <c r="N68" s="67">
        <v>366000000</v>
      </c>
      <c r="O68" s="67">
        <v>116000000</v>
      </c>
      <c r="P68" s="67">
        <v>0</v>
      </c>
      <c r="Q68" s="67">
        <f t="shared" si="3"/>
        <v>366000000</v>
      </c>
      <c r="R68" s="73">
        <f t="shared" si="2"/>
        <v>0</v>
      </c>
      <c r="S68" s="74"/>
      <c r="T68" s="75" t="s">
        <v>437</v>
      </c>
      <c r="U68" s="76" t="s">
        <v>455</v>
      </c>
      <c r="V68" s="76" t="s">
        <v>450</v>
      </c>
      <c r="W68" s="76"/>
    </row>
    <row r="69" spans="1:23" s="77" customFormat="1" ht="33" customHeight="1">
      <c r="A69" s="62">
        <v>64</v>
      </c>
      <c r="B69" s="63" t="s">
        <v>425</v>
      </c>
      <c r="C69" s="64" t="s">
        <v>426</v>
      </c>
      <c r="D69" s="65">
        <v>2</v>
      </c>
      <c r="E69" s="66" t="s">
        <v>458</v>
      </c>
      <c r="F69" s="64" t="s">
        <v>428</v>
      </c>
      <c r="G69" s="64" t="s">
        <v>429</v>
      </c>
      <c r="H69" s="73">
        <v>188000000</v>
      </c>
      <c r="I69" s="68">
        <v>2015</v>
      </c>
      <c r="J69" s="64">
        <v>5000050</v>
      </c>
      <c r="K69" s="63" t="s">
        <v>436</v>
      </c>
      <c r="L69" s="78">
        <v>1404020102261</v>
      </c>
      <c r="M69" s="79" t="s">
        <v>256</v>
      </c>
      <c r="N69" s="67">
        <v>169000000</v>
      </c>
      <c r="O69" s="67">
        <v>19000000</v>
      </c>
      <c r="P69" s="67">
        <v>0</v>
      </c>
      <c r="Q69" s="67">
        <f t="shared" si="3"/>
        <v>169000000</v>
      </c>
      <c r="R69" s="73">
        <f t="shared" si="2"/>
        <v>0</v>
      </c>
      <c r="S69" s="74"/>
      <c r="T69" s="75" t="s">
        <v>437</v>
      </c>
      <c r="U69" s="76" t="s">
        <v>455</v>
      </c>
      <c r="V69" s="76" t="s">
        <v>450</v>
      </c>
      <c r="W69" s="76"/>
    </row>
    <row r="70" spans="1:23" s="77" customFormat="1" ht="33" customHeight="1">
      <c r="A70" s="62">
        <v>65</v>
      </c>
      <c r="B70" s="63" t="s">
        <v>425</v>
      </c>
      <c r="C70" s="64" t="s">
        <v>426</v>
      </c>
      <c r="D70" s="65">
        <v>2</v>
      </c>
      <c r="E70" s="66" t="s">
        <v>459</v>
      </c>
      <c r="F70" s="64" t="s">
        <v>428</v>
      </c>
      <c r="G70" s="64" t="s">
        <v>429</v>
      </c>
      <c r="H70" s="73">
        <v>139000000</v>
      </c>
      <c r="I70" s="68">
        <v>2015</v>
      </c>
      <c r="J70" s="64">
        <v>5000050</v>
      </c>
      <c r="K70" s="63" t="s">
        <v>436</v>
      </c>
      <c r="L70" s="78">
        <v>1404020102261</v>
      </c>
      <c r="M70" s="79" t="s">
        <v>256</v>
      </c>
      <c r="N70" s="67">
        <v>93000000</v>
      </c>
      <c r="O70" s="67">
        <v>46000000</v>
      </c>
      <c r="P70" s="67">
        <v>0</v>
      </c>
      <c r="Q70" s="67">
        <f t="shared" si="3"/>
        <v>93000000</v>
      </c>
      <c r="R70" s="73">
        <f t="shared" si="2"/>
        <v>0</v>
      </c>
      <c r="S70" s="74"/>
      <c r="T70" s="75" t="s">
        <v>437</v>
      </c>
      <c r="U70" s="76" t="s">
        <v>455</v>
      </c>
      <c r="V70" s="76" t="s">
        <v>450</v>
      </c>
      <c r="W70" s="76"/>
    </row>
    <row r="71" spans="1:23" s="77" customFormat="1" ht="33" customHeight="1">
      <c r="A71" s="62">
        <v>66</v>
      </c>
      <c r="B71" s="63" t="s">
        <v>425</v>
      </c>
      <c r="C71" s="64" t="s">
        <v>426</v>
      </c>
      <c r="D71" s="65">
        <v>2</v>
      </c>
      <c r="E71" s="66" t="s">
        <v>460</v>
      </c>
      <c r="F71" s="64" t="s">
        <v>428</v>
      </c>
      <c r="G71" s="64" t="s">
        <v>429</v>
      </c>
      <c r="H71" s="73">
        <v>180000000</v>
      </c>
      <c r="I71" s="68">
        <v>2015</v>
      </c>
      <c r="J71" s="64">
        <v>5000050</v>
      </c>
      <c r="K71" s="63" t="s">
        <v>436</v>
      </c>
      <c r="L71" s="78">
        <v>1404020102261</v>
      </c>
      <c r="M71" s="79" t="s">
        <v>256</v>
      </c>
      <c r="N71" s="67">
        <v>180000000</v>
      </c>
      <c r="O71" s="67" t="s">
        <v>431</v>
      </c>
      <c r="P71" s="67">
        <v>0</v>
      </c>
      <c r="Q71" s="67">
        <f t="shared" si="3"/>
        <v>180000000</v>
      </c>
      <c r="R71" s="73">
        <f t="shared" si="2"/>
        <v>0</v>
      </c>
      <c r="S71" s="74"/>
      <c r="T71" s="75" t="s">
        <v>437</v>
      </c>
      <c r="U71" s="76" t="s">
        <v>455</v>
      </c>
      <c r="V71" s="76" t="s">
        <v>450</v>
      </c>
      <c r="W71" s="76"/>
    </row>
    <row r="72" spans="1:23" s="77" customFormat="1" ht="33" customHeight="1">
      <c r="A72" s="62">
        <v>67</v>
      </c>
      <c r="B72" s="63" t="s">
        <v>425</v>
      </c>
      <c r="C72" s="64" t="s">
        <v>426</v>
      </c>
      <c r="D72" s="65">
        <v>2</v>
      </c>
      <c r="E72" s="66" t="s">
        <v>461</v>
      </c>
      <c r="F72" s="64" t="s">
        <v>428</v>
      </c>
      <c r="G72" s="64" t="s">
        <v>462</v>
      </c>
      <c r="H72" s="73">
        <v>350000000</v>
      </c>
      <c r="I72" s="68">
        <v>2015</v>
      </c>
      <c r="J72" s="64">
        <v>5000454</v>
      </c>
      <c r="K72" s="63" t="s">
        <v>463</v>
      </c>
      <c r="L72" s="78" t="s">
        <v>464</v>
      </c>
      <c r="M72" s="79" t="s">
        <v>256</v>
      </c>
      <c r="N72" s="67">
        <v>298000000</v>
      </c>
      <c r="O72" s="67">
        <v>75000000</v>
      </c>
      <c r="P72" s="67">
        <v>0</v>
      </c>
      <c r="Q72" s="67">
        <f t="shared" si="3"/>
        <v>298000000</v>
      </c>
      <c r="R72" s="73">
        <f t="shared" si="2"/>
        <v>0</v>
      </c>
      <c r="S72" s="74"/>
      <c r="T72" s="75" t="s">
        <v>465</v>
      </c>
      <c r="U72" s="76" t="s">
        <v>466</v>
      </c>
      <c r="V72" s="76" t="s">
        <v>467</v>
      </c>
      <c r="W72" s="76"/>
    </row>
    <row r="73" spans="1:23" s="77" customFormat="1" ht="33" customHeight="1">
      <c r="A73" s="62">
        <v>68</v>
      </c>
      <c r="B73" s="63" t="s">
        <v>297</v>
      </c>
      <c r="C73" s="64" t="s">
        <v>262</v>
      </c>
      <c r="D73" s="65">
        <v>2</v>
      </c>
      <c r="E73" s="66" t="s">
        <v>468</v>
      </c>
      <c r="F73" s="64" t="s">
        <v>274</v>
      </c>
      <c r="G73" s="64" t="s">
        <v>469</v>
      </c>
      <c r="H73" s="73">
        <v>30000000</v>
      </c>
      <c r="I73" s="68">
        <v>2015</v>
      </c>
      <c r="J73" s="64">
        <v>5000454</v>
      </c>
      <c r="K73" s="63" t="s">
        <v>463</v>
      </c>
      <c r="L73" s="78" t="s">
        <v>464</v>
      </c>
      <c r="M73" s="79" t="s">
        <v>256</v>
      </c>
      <c r="N73" s="67">
        <v>30000000</v>
      </c>
      <c r="O73" s="67">
        <v>111000000</v>
      </c>
      <c r="P73" s="67">
        <v>0</v>
      </c>
      <c r="Q73" s="67">
        <f t="shared" si="3"/>
        <v>30000000</v>
      </c>
      <c r="R73" s="73">
        <f t="shared" si="2"/>
        <v>0</v>
      </c>
      <c r="S73" s="74"/>
      <c r="T73" s="75" t="s">
        <v>465</v>
      </c>
      <c r="U73" s="76" t="s">
        <v>466</v>
      </c>
      <c r="V73" s="76" t="s">
        <v>467</v>
      </c>
      <c r="W73" s="76"/>
    </row>
    <row r="74" spans="1:23" s="77" customFormat="1" ht="33" customHeight="1">
      <c r="A74" s="62">
        <v>69</v>
      </c>
      <c r="B74" s="63" t="s">
        <v>297</v>
      </c>
      <c r="C74" s="64" t="s">
        <v>262</v>
      </c>
      <c r="D74" s="65">
        <v>2</v>
      </c>
      <c r="E74" s="66" t="s">
        <v>470</v>
      </c>
      <c r="F74" s="64" t="s">
        <v>274</v>
      </c>
      <c r="G74" s="64" t="s">
        <v>469</v>
      </c>
      <c r="H74" s="73">
        <v>41000000</v>
      </c>
      <c r="I74" s="68">
        <v>2015</v>
      </c>
      <c r="J74" s="64">
        <v>5000454</v>
      </c>
      <c r="K74" s="63" t="s">
        <v>463</v>
      </c>
      <c r="L74" s="78" t="s">
        <v>464</v>
      </c>
      <c r="M74" s="79" t="s">
        <v>256</v>
      </c>
      <c r="N74" s="67">
        <v>41000000</v>
      </c>
      <c r="O74" s="67">
        <v>28000000</v>
      </c>
      <c r="P74" s="67">
        <v>0</v>
      </c>
      <c r="Q74" s="67">
        <f t="shared" si="3"/>
        <v>41000000</v>
      </c>
      <c r="R74" s="73">
        <f t="shared" si="2"/>
        <v>0</v>
      </c>
      <c r="S74" s="74"/>
      <c r="T74" s="75" t="s">
        <v>465</v>
      </c>
      <c r="U74" s="76" t="s">
        <v>466</v>
      </c>
      <c r="V74" s="76" t="s">
        <v>467</v>
      </c>
      <c r="W74" s="76"/>
    </row>
    <row r="75" spans="1:23" s="77" customFormat="1" ht="33" customHeight="1">
      <c r="A75" s="62">
        <v>70</v>
      </c>
      <c r="B75" s="63" t="s">
        <v>297</v>
      </c>
      <c r="C75" s="64" t="s">
        <v>262</v>
      </c>
      <c r="D75" s="65">
        <v>2</v>
      </c>
      <c r="E75" s="66" t="s">
        <v>471</v>
      </c>
      <c r="F75" s="64" t="s">
        <v>274</v>
      </c>
      <c r="G75" s="64" t="s">
        <v>469</v>
      </c>
      <c r="H75" s="73">
        <v>17000000</v>
      </c>
      <c r="I75" s="68">
        <v>2015</v>
      </c>
      <c r="J75" s="64">
        <v>5000454</v>
      </c>
      <c r="K75" s="63" t="s">
        <v>463</v>
      </c>
      <c r="L75" s="78" t="s">
        <v>464</v>
      </c>
      <c r="M75" s="79" t="s">
        <v>256</v>
      </c>
      <c r="N75" s="67">
        <v>17000000</v>
      </c>
      <c r="O75" s="67" t="s">
        <v>257</v>
      </c>
      <c r="P75" s="67">
        <v>0</v>
      </c>
      <c r="Q75" s="67">
        <f t="shared" si="3"/>
        <v>17000000</v>
      </c>
      <c r="R75" s="73">
        <f t="shared" si="2"/>
        <v>0</v>
      </c>
      <c r="S75" s="74"/>
      <c r="T75" s="75" t="s">
        <v>465</v>
      </c>
      <c r="U75" s="76" t="s">
        <v>466</v>
      </c>
      <c r="V75" s="76" t="s">
        <v>467</v>
      </c>
      <c r="W75" s="76"/>
    </row>
    <row r="76" spans="1:23" s="77" customFormat="1" ht="33" customHeight="1">
      <c r="A76" s="62">
        <v>71</v>
      </c>
      <c r="B76" s="63" t="s">
        <v>297</v>
      </c>
      <c r="C76" s="64" t="s">
        <v>262</v>
      </c>
      <c r="D76" s="65">
        <v>2</v>
      </c>
      <c r="E76" s="66" t="s">
        <v>472</v>
      </c>
      <c r="F76" s="64" t="s">
        <v>274</v>
      </c>
      <c r="G76" s="64" t="s">
        <v>469</v>
      </c>
      <c r="H76" s="73">
        <v>67000000</v>
      </c>
      <c r="I76" s="68">
        <v>2015</v>
      </c>
      <c r="J76" s="64">
        <v>5000454</v>
      </c>
      <c r="K76" s="63" t="s">
        <v>463</v>
      </c>
      <c r="L76" s="78" t="s">
        <v>464</v>
      </c>
      <c r="M76" s="79" t="s">
        <v>256</v>
      </c>
      <c r="N76" s="67">
        <v>67000000</v>
      </c>
      <c r="O76" s="67">
        <v>214000000</v>
      </c>
      <c r="P76" s="67">
        <v>0</v>
      </c>
      <c r="Q76" s="67">
        <f t="shared" si="3"/>
        <v>67000000</v>
      </c>
      <c r="R76" s="73">
        <f t="shared" si="2"/>
        <v>0</v>
      </c>
      <c r="S76" s="74"/>
      <c r="T76" s="75" t="s">
        <v>465</v>
      </c>
      <c r="U76" s="76" t="s">
        <v>466</v>
      </c>
      <c r="V76" s="76" t="s">
        <v>467</v>
      </c>
      <c r="W76" s="76"/>
    </row>
    <row r="77" spans="1:23" s="77" customFormat="1" ht="33" customHeight="1">
      <c r="A77" s="62">
        <v>72</v>
      </c>
      <c r="B77" s="63" t="s">
        <v>297</v>
      </c>
      <c r="C77" s="64" t="s">
        <v>262</v>
      </c>
      <c r="D77" s="65">
        <v>2</v>
      </c>
      <c r="E77" s="66" t="s">
        <v>473</v>
      </c>
      <c r="F77" s="64" t="s">
        <v>274</v>
      </c>
      <c r="G77" s="64" t="s">
        <v>469</v>
      </c>
      <c r="H77" s="73">
        <v>75000000</v>
      </c>
      <c r="I77" s="68">
        <v>2015</v>
      </c>
      <c r="J77" s="64">
        <v>5000454</v>
      </c>
      <c r="K77" s="63" t="s">
        <v>463</v>
      </c>
      <c r="L77" s="78" t="s">
        <v>464</v>
      </c>
      <c r="M77" s="79" t="s">
        <v>256</v>
      </c>
      <c r="N77" s="67">
        <v>56000000</v>
      </c>
      <c r="O77" s="67">
        <v>19000000</v>
      </c>
      <c r="P77" s="67">
        <v>0</v>
      </c>
      <c r="Q77" s="67">
        <f t="shared" si="3"/>
        <v>56000000</v>
      </c>
      <c r="R77" s="73">
        <f t="shared" si="2"/>
        <v>0</v>
      </c>
      <c r="S77" s="74"/>
      <c r="T77" s="75" t="s">
        <v>465</v>
      </c>
      <c r="U77" s="76" t="s">
        <v>466</v>
      </c>
      <c r="V77" s="76" t="s">
        <v>467</v>
      </c>
      <c r="W77" s="76"/>
    </row>
    <row r="78" spans="1:23" s="77" customFormat="1" ht="33" customHeight="1">
      <c r="A78" s="62">
        <v>73</v>
      </c>
      <c r="B78" s="63" t="s">
        <v>297</v>
      </c>
      <c r="C78" s="64" t="s">
        <v>262</v>
      </c>
      <c r="D78" s="65">
        <v>2</v>
      </c>
      <c r="E78" s="66" t="s">
        <v>474</v>
      </c>
      <c r="F78" s="64" t="s">
        <v>264</v>
      </c>
      <c r="G78" s="64" t="s">
        <v>230</v>
      </c>
      <c r="H78" s="73">
        <v>41000000</v>
      </c>
      <c r="I78" s="68">
        <v>2015</v>
      </c>
      <c r="J78" s="64">
        <v>5000454</v>
      </c>
      <c r="K78" s="63" t="s">
        <v>463</v>
      </c>
      <c r="L78" s="78" t="s">
        <v>464</v>
      </c>
      <c r="M78" s="79" t="s">
        <v>256</v>
      </c>
      <c r="N78" s="67">
        <v>41000000</v>
      </c>
      <c r="O78" s="67" t="s">
        <v>257</v>
      </c>
      <c r="P78" s="67">
        <v>0</v>
      </c>
      <c r="Q78" s="67">
        <f t="shared" si="3"/>
        <v>41000000</v>
      </c>
      <c r="R78" s="73">
        <f t="shared" si="2"/>
        <v>0</v>
      </c>
      <c r="S78" s="74"/>
      <c r="T78" s="75" t="s">
        <v>465</v>
      </c>
      <c r="U78" s="76" t="s">
        <v>466</v>
      </c>
      <c r="V78" s="76" t="s">
        <v>467</v>
      </c>
      <c r="W78" s="76"/>
    </row>
    <row r="79" spans="1:23" s="77" customFormat="1" ht="33" customHeight="1">
      <c r="A79" s="62">
        <v>74</v>
      </c>
      <c r="B79" s="63" t="s">
        <v>297</v>
      </c>
      <c r="C79" s="64" t="s">
        <v>262</v>
      </c>
      <c r="D79" s="65">
        <v>2</v>
      </c>
      <c r="E79" s="66" t="s">
        <v>475</v>
      </c>
      <c r="F79" s="64" t="s">
        <v>274</v>
      </c>
      <c r="G79" s="64" t="s">
        <v>469</v>
      </c>
      <c r="H79" s="73">
        <v>239000000</v>
      </c>
      <c r="I79" s="68">
        <v>2015</v>
      </c>
      <c r="J79" s="64">
        <v>5000454</v>
      </c>
      <c r="K79" s="63" t="s">
        <v>463</v>
      </c>
      <c r="L79" s="78" t="s">
        <v>464</v>
      </c>
      <c r="M79" s="79" t="s">
        <v>256</v>
      </c>
      <c r="N79" s="67">
        <v>217000000</v>
      </c>
      <c r="O79" s="67">
        <v>452000000</v>
      </c>
      <c r="P79" s="67">
        <v>0</v>
      </c>
      <c r="Q79" s="67">
        <f t="shared" si="3"/>
        <v>217000000</v>
      </c>
      <c r="R79" s="73">
        <f t="shared" si="2"/>
        <v>0</v>
      </c>
      <c r="S79" s="74"/>
      <c r="T79" s="75" t="s">
        <v>465</v>
      </c>
      <c r="U79" s="76" t="s">
        <v>476</v>
      </c>
      <c r="V79" s="76" t="s">
        <v>477</v>
      </c>
      <c r="W79" s="76"/>
    </row>
    <row r="80" spans="1:23" s="77" customFormat="1" ht="33" customHeight="1">
      <c r="A80" s="62">
        <v>75</v>
      </c>
      <c r="B80" s="63" t="s">
        <v>297</v>
      </c>
      <c r="C80" s="64" t="s">
        <v>262</v>
      </c>
      <c r="D80" s="65">
        <v>2</v>
      </c>
      <c r="E80" s="66" t="s">
        <v>478</v>
      </c>
      <c r="F80" s="64" t="s">
        <v>274</v>
      </c>
      <c r="G80" s="64" t="s">
        <v>469</v>
      </c>
      <c r="H80" s="73">
        <v>313000000</v>
      </c>
      <c r="I80" s="68">
        <v>2015</v>
      </c>
      <c r="J80" s="64">
        <v>5000453</v>
      </c>
      <c r="K80" s="63" t="s">
        <v>479</v>
      </c>
      <c r="L80" s="78" t="s">
        <v>480</v>
      </c>
      <c r="M80" s="79" t="s">
        <v>448</v>
      </c>
      <c r="N80" s="67">
        <v>220000000</v>
      </c>
      <c r="O80" s="67">
        <v>83000000</v>
      </c>
      <c r="P80" s="67">
        <v>0</v>
      </c>
      <c r="Q80" s="67">
        <f t="shared" si="3"/>
        <v>220000000</v>
      </c>
      <c r="R80" s="73">
        <f t="shared" si="2"/>
        <v>0</v>
      </c>
      <c r="S80" s="74"/>
      <c r="T80" s="75" t="s">
        <v>465</v>
      </c>
      <c r="U80" s="76" t="s">
        <v>466</v>
      </c>
      <c r="V80" s="76" t="s">
        <v>467</v>
      </c>
      <c r="W80" s="76"/>
    </row>
    <row r="81" spans="1:23" s="77" customFormat="1" ht="33" customHeight="1">
      <c r="A81" s="62">
        <v>76</v>
      </c>
      <c r="B81" s="63" t="s">
        <v>297</v>
      </c>
      <c r="C81" s="64" t="s">
        <v>262</v>
      </c>
      <c r="D81" s="65">
        <v>2</v>
      </c>
      <c r="E81" s="66" t="s">
        <v>481</v>
      </c>
      <c r="F81" s="64" t="s">
        <v>236</v>
      </c>
      <c r="G81" s="64" t="s">
        <v>221</v>
      </c>
      <c r="H81" s="73">
        <v>2258000000</v>
      </c>
      <c r="I81" s="68">
        <v>2015</v>
      </c>
      <c r="J81" s="64">
        <v>5000590</v>
      </c>
      <c r="K81" s="63" t="s">
        <v>482</v>
      </c>
      <c r="L81" s="78">
        <v>1404020102261</v>
      </c>
      <c r="M81" s="79" t="s">
        <v>238</v>
      </c>
      <c r="N81" s="67">
        <v>2258000000</v>
      </c>
      <c r="O81" s="67" t="s">
        <v>224</v>
      </c>
      <c r="P81" s="67">
        <v>0</v>
      </c>
      <c r="Q81" s="67">
        <f t="shared" si="3"/>
        <v>2258000000</v>
      </c>
      <c r="R81" s="73">
        <f t="shared" si="2"/>
        <v>0</v>
      </c>
      <c r="S81" s="74"/>
      <c r="T81" s="75" t="s">
        <v>483</v>
      </c>
      <c r="U81" s="76" t="s">
        <v>484</v>
      </c>
      <c r="V81" s="76" t="s">
        <v>485</v>
      </c>
      <c r="W81" s="76"/>
    </row>
    <row r="82" spans="1:23" s="77" customFormat="1" ht="33" customHeight="1">
      <c r="A82" s="62">
        <v>77</v>
      </c>
      <c r="B82" s="63" t="s">
        <v>217</v>
      </c>
      <c r="C82" s="64" t="s">
        <v>218</v>
      </c>
      <c r="D82" s="65">
        <v>2</v>
      </c>
      <c r="E82" s="66" t="s">
        <v>486</v>
      </c>
      <c r="F82" s="64" t="s">
        <v>487</v>
      </c>
      <c r="G82" s="64" t="s">
        <v>221</v>
      </c>
      <c r="H82" s="73">
        <v>128094000</v>
      </c>
      <c r="I82" s="68">
        <v>2015</v>
      </c>
      <c r="J82" s="64">
        <v>5001368</v>
      </c>
      <c r="K82" s="63" t="s">
        <v>488</v>
      </c>
      <c r="L82" s="78">
        <v>1402020102261</v>
      </c>
      <c r="M82" s="79" t="s">
        <v>489</v>
      </c>
      <c r="N82" s="67">
        <v>108879000</v>
      </c>
      <c r="O82" s="67" t="s">
        <v>224</v>
      </c>
      <c r="P82" s="67">
        <v>0</v>
      </c>
      <c r="Q82" s="67">
        <v>108879000</v>
      </c>
      <c r="R82" s="73">
        <f t="shared" si="2"/>
        <v>0</v>
      </c>
      <c r="S82" s="74"/>
      <c r="T82" s="75" t="s">
        <v>490</v>
      </c>
      <c r="U82" s="76" t="s">
        <v>491</v>
      </c>
      <c r="V82" s="76" t="s">
        <v>492</v>
      </c>
      <c r="W82" s="76"/>
    </row>
    <row r="83" spans="1:23" s="77" customFormat="1" ht="33" customHeight="1">
      <c r="A83" s="62">
        <v>78</v>
      </c>
      <c r="B83" s="63" t="s">
        <v>217</v>
      </c>
      <c r="C83" s="64" t="s">
        <v>218</v>
      </c>
      <c r="D83" s="65">
        <v>2</v>
      </c>
      <c r="E83" s="66" t="s">
        <v>493</v>
      </c>
      <c r="F83" s="64" t="s">
        <v>494</v>
      </c>
      <c r="G83" s="64" t="s">
        <v>221</v>
      </c>
      <c r="H83" s="73">
        <v>9000000000</v>
      </c>
      <c r="I83" s="68">
        <v>2015</v>
      </c>
      <c r="J83" s="64">
        <v>5000091</v>
      </c>
      <c r="K83" s="63" t="s">
        <v>495</v>
      </c>
      <c r="L83" s="78">
        <v>1404020102261</v>
      </c>
      <c r="M83" s="79" t="s">
        <v>496</v>
      </c>
      <c r="N83" s="67">
        <v>7820000000</v>
      </c>
      <c r="O83" s="67" t="s">
        <v>224</v>
      </c>
      <c r="P83" s="67">
        <v>0</v>
      </c>
      <c r="Q83" s="67">
        <v>7820000000</v>
      </c>
      <c r="R83" s="73">
        <f t="shared" si="2"/>
        <v>0</v>
      </c>
      <c r="S83" s="74"/>
      <c r="T83" s="75" t="s">
        <v>490</v>
      </c>
      <c r="U83" s="76" t="s">
        <v>497</v>
      </c>
      <c r="V83" s="76" t="s">
        <v>498</v>
      </c>
      <c r="W83" s="76"/>
    </row>
    <row r="84" spans="1:23" s="77" customFormat="1" ht="33" customHeight="1">
      <c r="A84" s="62">
        <v>79</v>
      </c>
      <c r="B84" s="63" t="s">
        <v>217</v>
      </c>
      <c r="C84" s="64" t="s">
        <v>218</v>
      </c>
      <c r="D84" s="65">
        <v>2</v>
      </c>
      <c r="E84" s="66" t="s">
        <v>499</v>
      </c>
      <c r="F84" s="64" t="s">
        <v>494</v>
      </c>
      <c r="G84" s="64" t="s">
        <v>221</v>
      </c>
      <c r="H84" s="73">
        <v>6000000000</v>
      </c>
      <c r="I84" s="68">
        <v>2015</v>
      </c>
      <c r="J84" s="64">
        <v>5000091</v>
      </c>
      <c r="K84" s="63" t="s">
        <v>495</v>
      </c>
      <c r="L84" s="78">
        <v>1404020102261</v>
      </c>
      <c r="M84" s="79" t="s">
        <v>496</v>
      </c>
      <c r="N84" s="67">
        <v>6600000000</v>
      </c>
      <c r="O84" s="67" t="s">
        <v>224</v>
      </c>
      <c r="P84" s="67">
        <v>0</v>
      </c>
      <c r="Q84" s="67">
        <v>6600000000</v>
      </c>
      <c r="R84" s="73">
        <f t="shared" si="2"/>
        <v>0</v>
      </c>
      <c r="S84" s="74"/>
      <c r="T84" s="75" t="s">
        <v>490</v>
      </c>
      <c r="U84" s="76" t="s">
        <v>497</v>
      </c>
      <c r="V84" s="76" t="s">
        <v>498</v>
      </c>
      <c r="W84" s="76"/>
    </row>
    <row r="85" spans="1:23" s="77" customFormat="1" ht="33" customHeight="1">
      <c r="A85" s="62">
        <v>80</v>
      </c>
      <c r="B85" s="63" t="s">
        <v>217</v>
      </c>
      <c r="C85" s="64" t="s">
        <v>218</v>
      </c>
      <c r="D85" s="65">
        <v>2</v>
      </c>
      <c r="E85" s="66" t="s">
        <v>500</v>
      </c>
      <c r="F85" s="64" t="s">
        <v>220</v>
      </c>
      <c r="G85" s="64" t="s">
        <v>221</v>
      </c>
      <c r="H85" s="73">
        <v>7000000000</v>
      </c>
      <c r="I85" s="68">
        <v>2015</v>
      </c>
      <c r="J85" s="64">
        <v>5000091</v>
      </c>
      <c r="K85" s="63" t="s">
        <v>495</v>
      </c>
      <c r="L85" s="78">
        <v>1404020102261</v>
      </c>
      <c r="M85" s="79" t="s">
        <v>496</v>
      </c>
      <c r="N85" s="67">
        <v>5950000000</v>
      </c>
      <c r="O85" s="67" t="s">
        <v>224</v>
      </c>
      <c r="P85" s="67">
        <v>0</v>
      </c>
      <c r="Q85" s="67">
        <v>5950000000</v>
      </c>
      <c r="R85" s="73">
        <f t="shared" si="2"/>
        <v>0</v>
      </c>
      <c r="S85" s="74"/>
      <c r="T85" s="75" t="s">
        <v>490</v>
      </c>
      <c r="U85" s="76" t="s">
        <v>497</v>
      </c>
      <c r="V85" s="76" t="s">
        <v>498</v>
      </c>
      <c r="W85" s="76"/>
    </row>
    <row r="86" spans="1:23" s="77" customFormat="1" ht="33" customHeight="1">
      <c r="A86" s="62">
        <v>81</v>
      </c>
      <c r="B86" s="63" t="s">
        <v>217</v>
      </c>
      <c r="C86" s="64" t="s">
        <v>218</v>
      </c>
      <c r="D86" s="65">
        <v>2</v>
      </c>
      <c r="E86" s="66" t="s">
        <v>501</v>
      </c>
      <c r="F86" s="64" t="s">
        <v>494</v>
      </c>
      <c r="G86" s="64" t="s">
        <v>221</v>
      </c>
      <c r="H86" s="73">
        <v>2695000000</v>
      </c>
      <c r="I86" s="68">
        <v>2015</v>
      </c>
      <c r="J86" s="64">
        <v>5000076</v>
      </c>
      <c r="K86" s="63" t="s">
        <v>502</v>
      </c>
      <c r="L86" s="78">
        <v>1103030103021</v>
      </c>
      <c r="M86" s="79" t="s">
        <v>503</v>
      </c>
      <c r="N86" s="67">
        <v>2695000000</v>
      </c>
      <c r="O86" s="67" t="s">
        <v>224</v>
      </c>
      <c r="P86" s="67">
        <v>0</v>
      </c>
      <c r="Q86" s="67">
        <v>2695000000</v>
      </c>
      <c r="R86" s="73">
        <f t="shared" si="2"/>
        <v>0</v>
      </c>
      <c r="S86" s="74"/>
      <c r="T86" s="75" t="s">
        <v>490</v>
      </c>
      <c r="U86" s="76" t="s">
        <v>504</v>
      </c>
      <c r="V86" s="76" t="s">
        <v>505</v>
      </c>
      <c r="W86" s="76"/>
    </row>
    <row r="87" spans="1:23" s="77" customFormat="1" ht="33" customHeight="1">
      <c r="A87" s="62">
        <v>82</v>
      </c>
      <c r="B87" s="63" t="s">
        <v>297</v>
      </c>
      <c r="C87" s="64" t="s">
        <v>262</v>
      </c>
      <c r="D87" s="65">
        <v>2</v>
      </c>
      <c r="E87" s="66" t="s">
        <v>506</v>
      </c>
      <c r="F87" s="64" t="s">
        <v>274</v>
      </c>
      <c r="G87" s="64" t="s">
        <v>230</v>
      </c>
      <c r="H87" s="73">
        <f>N87</f>
        <v>25400000</v>
      </c>
      <c r="I87" s="68">
        <v>2015</v>
      </c>
      <c r="J87" s="64">
        <v>5000770</v>
      </c>
      <c r="K87" s="63" t="s">
        <v>507</v>
      </c>
      <c r="L87" s="78">
        <v>14040201</v>
      </c>
      <c r="M87" s="79" t="s">
        <v>508</v>
      </c>
      <c r="N87" s="67">
        <v>25400000</v>
      </c>
      <c r="O87" s="67">
        <v>0</v>
      </c>
      <c r="P87" s="67">
        <v>0</v>
      </c>
      <c r="Q87" s="67">
        <v>25400000</v>
      </c>
      <c r="R87" s="73">
        <f t="shared" si="2"/>
        <v>0</v>
      </c>
      <c r="S87" s="74"/>
      <c r="T87" s="75" t="s">
        <v>509</v>
      </c>
      <c r="U87" s="76" t="s">
        <v>510</v>
      </c>
      <c r="V87" s="76" t="s">
        <v>511</v>
      </c>
      <c r="W87" s="76"/>
    </row>
    <row r="88" spans="1:23" s="77" customFormat="1" ht="33" customHeight="1">
      <c r="A88" s="62">
        <v>84</v>
      </c>
      <c r="B88" s="63" t="s">
        <v>217</v>
      </c>
      <c r="C88" s="64" t="s">
        <v>218</v>
      </c>
      <c r="D88" s="65">
        <v>2</v>
      </c>
      <c r="E88" s="66" t="s">
        <v>512</v>
      </c>
      <c r="F88" s="64" t="s">
        <v>254</v>
      </c>
      <c r="G88" s="64" t="s">
        <v>221</v>
      </c>
      <c r="H88" s="73">
        <v>420000000</v>
      </c>
      <c r="I88" s="68">
        <v>2015</v>
      </c>
      <c r="J88" s="64">
        <v>5000777</v>
      </c>
      <c r="K88" s="63" t="s">
        <v>513</v>
      </c>
      <c r="L88" s="78">
        <v>51000226</v>
      </c>
      <c r="M88" s="79" t="s">
        <v>238</v>
      </c>
      <c r="N88" s="67" t="s">
        <v>224</v>
      </c>
      <c r="O88" s="67" t="s">
        <v>224</v>
      </c>
      <c r="P88" s="67">
        <v>0</v>
      </c>
      <c r="Q88" s="67" t="s">
        <v>224</v>
      </c>
      <c r="R88" s="73"/>
      <c r="S88" s="74"/>
      <c r="T88" s="75" t="s">
        <v>514</v>
      </c>
      <c r="U88" s="76" t="s">
        <v>515</v>
      </c>
      <c r="V88" s="76" t="s">
        <v>516</v>
      </c>
      <c r="W88" s="76"/>
    </row>
    <row r="89" spans="1:23" s="77" customFormat="1" ht="33" customHeight="1">
      <c r="A89" s="62">
        <v>85</v>
      </c>
      <c r="B89" s="63" t="s">
        <v>297</v>
      </c>
      <c r="C89" s="64" t="s">
        <v>262</v>
      </c>
      <c r="D89" s="65">
        <v>2</v>
      </c>
      <c r="E89" s="66" t="s">
        <v>517</v>
      </c>
      <c r="F89" s="64" t="s">
        <v>229</v>
      </c>
      <c r="G89" s="64" t="s">
        <v>230</v>
      </c>
      <c r="H89" s="73">
        <v>6095000000</v>
      </c>
      <c r="I89" s="68">
        <v>2015</v>
      </c>
      <c r="J89" s="64">
        <v>5000249</v>
      </c>
      <c r="K89" s="63" t="s">
        <v>518</v>
      </c>
      <c r="L89" s="78" t="s">
        <v>288</v>
      </c>
      <c r="M89" s="79" t="s">
        <v>289</v>
      </c>
      <c r="N89" s="67">
        <f>H89</f>
        <v>6095000000</v>
      </c>
      <c r="O89" s="67" t="s">
        <v>224</v>
      </c>
      <c r="P89" s="67">
        <v>0</v>
      </c>
      <c r="Q89" s="67">
        <f>N89</f>
        <v>6095000000</v>
      </c>
      <c r="R89" s="73">
        <f>N89-P89-Q89</f>
        <v>0</v>
      </c>
      <c r="S89" s="74"/>
      <c r="T89" s="75" t="s">
        <v>290</v>
      </c>
      <c r="U89" s="76"/>
      <c r="V89" s="76"/>
      <c r="W89" s="76"/>
    </row>
    <row r="90" spans="1:23" s="77" customFormat="1" ht="33" customHeight="1">
      <c r="A90" s="62">
        <v>86</v>
      </c>
      <c r="B90" s="63" t="s">
        <v>297</v>
      </c>
      <c r="C90" s="64" t="s">
        <v>262</v>
      </c>
      <c r="D90" s="65">
        <v>2</v>
      </c>
      <c r="E90" s="66" t="s">
        <v>519</v>
      </c>
      <c r="F90" s="64" t="s">
        <v>229</v>
      </c>
      <c r="G90" s="64" t="s">
        <v>230</v>
      </c>
      <c r="H90" s="73">
        <v>1795000000</v>
      </c>
      <c r="I90" s="68">
        <v>2015</v>
      </c>
      <c r="J90" s="64">
        <v>5000249</v>
      </c>
      <c r="K90" s="63" t="s">
        <v>518</v>
      </c>
      <c r="L90" s="78" t="s">
        <v>288</v>
      </c>
      <c r="M90" s="79" t="s">
        <v>289</v>
      </c>
      <c r="N90" s="67">
        <f>H90</f>
        <v>1795000000</v>
      </c>
      <c r="O90" s="67" t="s">
        <v>431</v>
      </c>
      <c r="P90" s="67">
        <v>0</v>
      </c>
      <c r="Q90" s="67">
        <f>N90</f>
        <v>1795000000</v>
      </c>
      <c r="R90" s="73">
        <f>N90-P90-Q90</f>
        <v>0</v>
      </c>
      <c r="S90" s="74"/>
      <c r="T90" s="75" t="s">
        <v>290</v>
      </c>
      <c r="U90" s="76"/>
      <c r="V90" s="76"/>
      <c r="W90" s="76"/>
    </row>
    <row r="91" spans="1:23" s="77" customFormat="1" ht="33" customHeight="1">
      <c r="A91" s="62">
        <v>87</v>
      </c>
      <c r="B91" s="63" t="s">
        <v>297</v>
      </c>
      <c r="C91" s="64" t="s">
        <v>262</v>
      </c>
      <c r="D91" s="65">
        <v>2</v>
      </c>
      <c r="E91" s="66" t="s">
        <v>520</v>
      </c>
      <c r="F91" s="64" t="s">
        <v>264</v>
      </c>
      <c r="G91" s="64" t="s">
        <v>230</v>
      </c>
      <c r="H91" s="73">
        <v>65000000</v>
      </c>
      <c r="I91" s="68">
        <v>2015</v>
      </c>
      <c r="J91" s="64">
        <v>5000248</v>
      </c>
      <c r="K91" s="63" t="s">
        <v>521</v>
      </c>
      <c r="L91" s="78">
        <v>1408030131021</v>
      </c>
      <c r="M91" s="79" t="s">
        <v>522</v>
      </c>
      <c r="N91" s="67">
        <v>65000000</v>
      </c>
      <c r="O91" s="67" t="s">
        <v>431</v>
      </c>
      <c r="P91" s="67">
        <v>0</v>
      </c>
      <c r="Q91" s="67">
        <f>N91</f>
        <v>65000000</v>
      </c>
      <c r="R91" s="73">
        <f>N91-P91-Q91</f>
        <v>0</v>
      </c>
      <c r="S91" s="74"/>
      <c r="T91" s="75" t="s">
        <v>523</v>
      </c>
      <c r="U91" s="76" t="s">
        <v>524</v>
      </c>
      <c r="V91" s="76" t="s">
        <v>525</v>
      </c>
      <c r="W91" s="76"/>
    </row>
    <row r="92" spans="1:23" s="77" customFormat="1" ht="33" customHeight="1">
      <c r="A92" s="62">
        <v>88</v>
      </c>
      <c r="B92" s="63" t="s">
        <v>297</v>
      </c>
      <c r="C92" s="64" t="s">
        <v>262</v>
      </c>
      <c r="D92" s="65">
        <v>2</v>
      </c>
      <c r="E92" s="66" t="s">
        <v>526</v>
      </c>
      <c r="F92" s="64" t="s">
        <v>299</v>
      </c>
      <c r="G92" s="64" t="s">
        <v>230</v>
      </c>
      <c r="H92" s="73">
        <v>220000000</v>
      </c>
      <c r="I92" s="68">
        <v>2015</v>
      </c>
      <c r="J92" s="64">
        <v>5000883</v>
      </c>
      <c r="K92" s="63" t="s">
        <v>527</v>
      </c>
      <c r="L92" s="78">
        <v>12020302</v>
      </c>
      <c r="M92" s="79" t="s">
        <v>11</v>
      </c>
      <c r="N92" s="67">
        <v>220000000</v>
      </c>
      <c r="O92" s="67" t="s">
        <v>257</v>
      </c>
      <c r="P92" s="67">
        <v>0</v>
      </c>
      <c r="Q92" s="67">
        <f>N92</f>
        <v>220000000</v>
      </c>
      <c r="R92" s="73">
        <f>N92-P92-Q92</f>
        <v>0</v>
      </c>
      <c r="S92" s="74"/>
      <c r="T92" s="75" t="s">
        <v>523</v>
      </c>
      <c r="U92" s="76" t="s">
        <v>528</v>
      </c>
      <c r="V92" s="76" t="s">
        <v>529</v>
      </c>
      <c r="W92" s="76"/>
    </row>
    <row r="93" spans="1:23" s="77" customFormat="1" ht="33" customHeight="1">
      <c r="A93" s="62">
        <v>89</v>
      </c>
      <c r="B93" s="63" t="s">
        <v>297</v>
      </c>
      <c r="C93" s="64" t="s">
        <v>262</v>
      </c>
      <c r="D93" s="65">
        <v>2</v>
      </c>
      <c r="E93" s="66" t="s">
        <v>530</v>
      </c>
      <c r="F93" s="64" t="s">
        <v>531</v>
      </c>
      <c r="G93" s="64" t="s">
        <v>230</v>
      </c>
      <c r="H93" s="73">
        <v>35000000</v>
      </c>
      <c r="I93" s="68">
        <v>2015</v>
      </c>
      <c r="J93" s="64">
        <v>5000248</v>
      </c>
      <c r="K93" s="63" t="s">
        <v>532</v>
      </c>
      <c r="L93" s="78">
        <v>1408030131021</v>
      </c>
      <c r="M93" s="79" t="s">
        <v>522</v>
      </c>
      <c r="N93" s="67">
        <v>35000000</v>
      </c>
      <c r="O93" s="67" t="s">
        <v>257</v>
      </c>
      <c r="P93" s="67">
        <v>0</v>
      </c>
      <c r="Q93" s="67">
        <f>N93</f>
        <v>35000000</v>
      </c>
      <c r="R93" s="73">
        <f>N93-P93-Q93</f>
        <v>0</v>
      </c>
      <c r="S93" s="74"/>
      <c r="T93" s="75" t="s">
        <v>523</v>
      </c>
      <c r="U93" s="76" t="s">
        <v>528</v>
      </c>
      <c r="V93" s="76" t="s">
        <v>533</v>
      </c>
      <c r="W93" s="76"/>
    </row>
    <row r="94" spans="1:23" s="77" customFormat="1" ht="33" customHeight="1">
      <c r="A94" s="62">
        <v>90</v>
      </c>
      <c r="B94" s="63" t="s">
        <v>534</v>
      </c>
      <c r="C94" s="64" t="s">
        <v>262</v>
      </c>
      <c r="D94" s="65">
        <v>2</v>
      </c>
      <c r="E94" s="66" t="s">
        <v>535</v>
      </c>
      <c r="F94" s="64" t="s">
        <v>229</v>
      </c>
      <c r="G94" s="64" t="s">
        <v>230</v>
      </c>
      <c r="H94" s="73">
        <v>3000000000</v>
      </c>
      <c r="I94" s="68">
        <v>2015</v>
      </c>
      <c r="J94" s="64">
        <v>5000038</v>
      </c>
      <c r="K94" s="63" t="s">
        <v>265</v>
      </c>
      <c r="L94" s="78">
        <v>1404020102261</v>
      </c>
      <c r="M94" s="79" t="s">
        <v>256</v>
      </c>
      <c r="N94" s="67">
        <v>3000000000</v>
      </c>
      <c r="O94" s="67" t="s">
        <v>257</v>
      </c>
      <c r="P94" s="67">
        <v>0</v>
      </c>
      <c r="Q94" s="67" t="s">
        <v>257</v>
      </c>
      <c r="R94" s="73"/>
      <c r="S94" s="74"/>
      <c r="T94" s="75" t="s">
        <v>404</v>
      </c>
      <c r="U94" s="76" t="s">
        <v>536</v>
      </c>
      <c r="V94" s="76" t="s">
        <v>537</v>
      </c>
      <c r="W94" s="76"/>
    </row>
    <row r="95" spans="1:23" s="77" customFormat="1" ht="33" customHeight="1">
      <c r="A95" s="62">
        <v>91</v>
      </c>
      <c r="B95" s="63" t="s">
        <v>261</v>
      </c>
      <c r="C95" s="64" t="s">
        <v>262</v>
      </c>
      <c r="D95" s="65">
        <v>2</v>
      </c>
      <c r="E95" s="66" t="s">
        <v>538</v>
      </c>
      <c r="F95" s="64" t="s">
        <v>229</v>
      </c>
      <c r="G95" s="64" t="s">
        <v>230</v>
      </c>
      <c r="H95" s="73">
        <v>1564000000</v>
      </c>
      <c r="I95" s="68">
        <v>2015</v>
      </c>
      <c r="J95" s="64">
        <v>5000348</v>
      </c>
      <c r="K95" s="63" t="s">
        <v>539</v>
      </c>
      <c r="L95" s="78">
        <v>51000226</v>
      </c>
      <c r="M95" s="79" t="s">
        <v>238</v>
      </c>
      <c r="N95" s="67" t="s">
        <v>257</v>
      </c>
      <c r="O95" s="67" t="s">
        <v>257</v>
      </c>
      <c r="P95" s="67" t="s">
        <v>257</v>
      </c>
      <c r="Q95" s="67" t="s">
        <v>257</v>
      </c>
      <c r="R95" s="73" t="s">
        <v>257</v>
      </c>
      <c r="S95" s="74"/>
      <c r="T95" s="75" t="s">
        <v>362</v>
      </c>
      <c r="U95" s="76" t="s">
        <v>540</v>
      </c>
      <c r="V95" s="76" t="s">
        <v>541</v>
      </c>
      <c r="W95" s="76"/>
    </row>
    <row r="96" spans="1:23" s="77" customFormat="1" ht="33" customHeight="1">
      <c r="A96" s="62">
        <v>92</v>
      </c>
      <c r="B96" s="63" t="s">
        <v>261</v>
      </c>
      <c r="C96" s="64" t="s">
        <v>262</v>
      </c>
      <c r="D96" s="65">
        <v>2</v>
      </c>
      <c r="E96" s="66" t="s">
        <v>542</v>
      </c>
      <c r="F96" s="64" t="s">
        <v>229</v>
      </c>
      <c r="G96" s="64" t="s">
        <v>230</v>
      </c>
      <c r="H96" s="73">
        <v>6459000000</v>
      </c>
      <c r="I96" s="68">
        <v>2015</v>
      </c>
      <c r="J96" s="64">
        <v>5000348</v>
      </c>
      <c r="K96" s="63" t="s">
        <v>539</v>
      </c>
      <c r="L96" s="78">
        <v>51000226</v>
      </c>
      <c r="M96" s="79" t="s">
        <v>238</v>
      </c>
      <c r="N96" s="67" t="s">
        <v>257</v>
      </c>
      <c r="O96" s="67" t="s">
        <v>257</v>
      </c>
      <c r="P96" s="67" t="s">
        <v>257</v>
      </c>
      <c r="Q96" s="67" t="s">
        <v>257</v>
      </c>
      <c r="R96" s="73" t="s">
        <v>257</v>
      </c>
      <c r="S96" s="74"/>
      <c r="T96" s="75" t="s">
        <v>362</v>
      </c>
      <c r="U96" s="76" t="s">
        <v>363</v>
      </c>
      <c r="V96" s="76" t="s">
        <v>543</v>
      </c>
      <c r="W96" s="76"/>
    </row>
    <row r="97" spans="1:23" s="77" customFormat="1" ht="33" customHeight="1">
      <c r="A97" s="62">
        <v>93</v>
      </c>
      <c r="B97" s="63" t="s">
        <v>261</v>
      </c>
      <c r="C97" s="64" t="s">
        <v>262</v>
      </c>
      <c r="D97" s="65">
        <v>2</v>
      </c>
      <c r="E97" s="66" t="s">
        <v>544</v>
      </c>
      <c r="F97" s="64" t="s">
        <v>229</v>
      </c>
      <c r="G97" s="64" t="s">
        <v>230</v>
      </c>
      <c r="H97" s="73">
        <v>970000000</v>
      </c>
      <c r="I97" s="68">
        <v>2015</v>
      </c>
      <c r="J97" s="64">
        <v>5000348</v>
      </c>
      <c r="K97" s="63" t="s">
        <v>539</v>
      </c>
      <c r="L97" s="78">
        <v>51000226</v>
      </c>
      <c r="M97" s="79" t="s">
        <v>238</v>
      </c>
      <c r="N97" s="67" t="s">
        <v>257</v>
      </c>
      <c r="O97" s="67" t="s">
        <v>257</v>
      </c>
      <c r="P97" s="67" t="s">
        <v>257</v>
      </c>
      <c r="Q97" s="67" t="s">
        <v>257</v>
      </c>
      <c r="R97" s="73" t="s">
        <v>257</v>
      </c>
      <c r="S97" s="74"/>
      <c r="T97" s="75" t="s">
        <v>362</v>
      </c>
      <c r="U97" s="76" t="s">
        <v>545</v>
      </c>
      <c r="V97" s="76" t="s">
        <v>546</v>
      </c>
      <c r="W97" s="76"/>
    </row>
    <row r="98" spans="1:23" s="77" customFormat="1" ht="33" customHeight="1">
      <c r="A98" s="62">
        <v>94</v>
      </c>
      <c r="B98" s="63" t="s">
        <v>261</v>
      </c>
      <c r="C98" s="64" t="s">
        <v>262</v>
      </c>
      <c r="D98" s="65">
        <v>2</v>
      </c>
      <c r="E98" s="66" t="s">
        <v>547</v>
      </c>
      <c r="F98" s="64" t="s">
        <v>264</v>
      </c>
      <c r="G98" s="64" t="s">
        <v>230</v>
      </c>
      <c r="H98" s="73">
        <v>461690700</v>
      </c>
      <c r="I98" s="68">
        <v>2015</v>
      </c>
      <c r="J98" s="64">
        <v>5000038</v>
      </c>
      <c r="K98" s="63" t="s">
        <v>265</v>
      </c>
      <c r="L98" s="78">
        <v>1404020102261</v>
      </c>
      <c r="M98" s="79" t="s">
        <v>256</v>
      </c>
      <c r="N98" s="67">
        <v>334731100</v>
      </c>
      <c r="O98" s="67">
        <v>126959600</v>
      </c>
      <c r="P98" s="67">
        <v>101881780</v>
      </c>
      <c r="Q98" s="67">
        <v>225051737</v>
      </c>
      <c r="R98" s="73">
        <v>7797583</v>
      </c>
      <c r="S98" s="74"/>
      <c r="T98" s="75" t="s">
        <v>258</v>
      </c>
      <c r="U98" s="76" t="s">
        <v>548</v>
      </c>
      <c r="V98" s="76" t="s">
        <v>549</v>
      </c>
      <c r="W98" s="76"/>
    </row>
    <row r="99" spans="1:23" s="77" customFormat="1" ht="33" customHeight="1">
      <c r="A99" s="62">
        <v>95</v>
      </c>
      <c r="B99" s="63" t="s">
        <v>261</v>
      </c>
      <c r="C99" s="64" t="s">
        <v>262</v>
      </c>
      <c r="D99" s="65">
        <v>2</v>
      </c>
      <c r="E99" s="66" t="s">
        <v>550</v>
      </c>
      <c r="F99" s="64" t="s">
        <v>264</v>
      </c>
      <c r="G99" s="64" t="s">
        <v>230</v>
      </c>
      <c r="H99" s="73">
        <v>1407427544</v>
      </c>
      <c r="I99" s="68">
        <v>2015</v>
      </c>
      <c r="J99" s="64">
        <v>5000038</v>
      </c>
      <c r="K99" s="63" t="s">
        <v>265</v>
      </c>
      <c r="L99" s="78">
        <v>1404020102261</v>
      </c>
      <c r="M99" s="79" t="s">
        <v>256</v>
      </c>
      <c r="N99" s="67">
        <v>718370387</v>
      </c>
      <c r="O99" s="67">
        <v>689057157</v>
      </c>
      <c r="P99" s="67">
        <v>190933489</v>
      </c>
      <c r="Q99" s="67">
        <v>519783755</v>
      </c>
      <c r="R99" s="73">
        <v>7653143</v>
      </c>
      <c r="S99" s="74"/>
      <c r="T99" s="75" t="s">
        <v>258</v>
      </c>
      <c r="U99" s="76" t="s">
        <v>548</v>
      </c>
      <c r="V99" s="76" t="s">
        <v>549</v>
      </c>
      <c r="W99" s="76"/>
    </row>
    <row r="100" spans="1:23" s="77" customFormat="1" ht="33" customHeight="1">
      <c r="A100" s="62">
        <v>96</v>
      </c>
      <c r="B100" s="63" t="s">
        <v>261</v>
      </c>
      <c r="C100" s="64" t="s">
        <v>262</v>
      </c>
      <c r="D100" s="65">
        <v>2</v>
      </c>
      <c r="E100" s="66" t="s">
        <v>551</v>
      </c>
      <c r="F100" s="64" t="s">
        <v>531</v>
      </c>
      <c r="G100" s="64" t="s">
        <v>230</v>
      </c>
      <c r="H100" s="73">
        <v>146975600</v>
      </c>
      <c r="I100" s="68">
        <v>2015</v>
      </c>
      <c r="J100" s="64">
        <v>5000038</v>
      </c>
      <c r="K100" s="63" t="s">
        <v>265</v>
      </c>
      <c r="L100" s="78">
        <v>1404020102261</v>
      </c>
      <c r="M100" s="79" t="s">
        <v>256</v>
      </c>
      <c r="N100" s="67" t="s">
        <v>257</v>
      </c>
      <c r="O100" s="67" t="s">
        <v>257</v>
      </c>
      <c r="P100" s="67" t="s">
        <v>257</v>
      </c>
      <c r="Q100" s="67" t="s">
        <v>257</v>
      </c>
      <c r="R100" s="73" t="s">
        <v>257</v>
      </c>
      <c r="S100" s="74"/>
      <c r="T100" s="75" t="s">
        <v>258</v>
      </c>
      <c r="U100" s="76" t="s">
        <v>552</v>
      </c>
      <c r="V100" s="76" t="s">
        <v>553</v>
      </c>
      <c r="W100" s="76"/>
    </row>
    <row r="101" spans="1:23" s="77" customFormat="1" ht="33" customHeight="1">
      <c r="A101" s="62">
        <v>97</v>
      </c>
      <c r="B101" s="63" t="s">
        <v>261</v>
      </c>
      <c r="C101" s="64" t="s">
        <v>262</v>
      </c>
      <c r="D101" s="65">
        <v>2</v>
      </c>
      <c r="E101" s="66" t="s">
        <v>554</v>
      </c>
      <c r="F101" s="64" t="s">
        <v>531</v>
      </c>
      <c r="G101" s="64" t="s">
        <v>230</v>
      </c>
      <c r="H101" s="73">
        <v>57378000</v>
      </c>
      <c r="I101" s="68">
        <v>2015</v>
      </c>
      <c r="J101" s="64">
        <v>5000038</v>
      </c>
      <c r="K101" s="63" t="s">
        <v>265</v>
      </c>
      <c r="L101" s="78">
        <v>1404020102261</v>
      </c>
      <c r="M101" s="79" t="s">
        <v>256</v>
      </c>
      <c r="N101" s="67" t="s">
        <v>257</v>
      </c>
      <c r="O101" s="67" t="s">
        <v>257</v>
      </c>
      <c r="P101" s="67" t="s">
        <v>257</v>
      </c>
      <c r="Q101" s="67" t="s">
        <v>257</v>
      </c>
      <c r="R101" s="73" t="s">
        <v>257</v>
      </c>
      <c r="S101" s="74"/>
      <c r="T101" s="75" t="s">
        <v>258</v>
      </c>
      <c r="U101" s="76" t="s">
        <v>552</v>
      </c>
      <c r="V101" s="76" t="s">
        <v>553</v>
      </c>
      <c r="W101" s="76"/>
    </row>
    <row r="102" spans="1:23" s="77" customFormat="1" ht="33" customHeight="1">
      <c r="A102" s="62">
        <v>98</v>
      </c>
      <c r="B102" s="63" t="s">
        <v>261</v>
      </c>
      <c r="C102" s="64" t="s">
        <v>262</v>
      </c>
      <c r="D102" s="65">
        <v>2</v>
      </c>
      <c r="E102" s="66" t="s">
        <v>555</v>
      </c>
      <c r="F102" s="64" t="s">
        <v>264</v>
      </c>
      <c r="G102" s="64" t="s">
        <v>230</v>
      </c>
      <c r="H102" s="73">
        <v>4000000000</v>
      </c>
      <c r="I102" s="68">
        <v>2015</v>
      </c>
      <c r="J102" s="64">
        <v>5000038</v>
      </c>
      <c r="K102" s="63" t="s">
        <v>265</v>
      </c>
      <c r="L102" s="78">
        <v>1404020102261</v>
      </c>
      <c r="M102" s="79" t="s">
        <v>256</v>
      </c>
      <c r="N102" s="67">
        <v>3100000000</v>
      </c>
      <c r="O102" s="67">
        <v>900000000</v>
      </c>
      <c r="P102" s="67" t="s">
        <v>257</v>
      </c>
      <c r="Q102" s="67" t="s">
        <v>257</v>
      </c>
      <c r="R102" s="73" t="s">
        <v>257</v>
      </c>
      <c r="S102" s="74"/>
      <c r="T102" s="75" t="s">
        <v>258</v>
      </c>
      <c r="U102" s="76" t="s">
        <v>556</v>
      </c>
      <c r="V102" s="76" t="s">
        <v>557</v>
      </c>
      <c r="W102" s="76"/>
    </row>
    <row r="103" spans="1:23" s="77" customFormat="1" ht="33" customHeight="1">
      <c r="A103" s="62">
        <v>99</v>
      </c>
      <c r="B103" s="63" t="s">
        <v>261</v>
      </c>
      <c r="C103" s="64" t="s">
        <v>262</v>
      </c>
      <c r="D103" s="65">
        <v>2</v>
      </c>
      <c r="E103" s="66" t="s">
        <v>558</v>
      </c>
      <c r="F103" s="64" t="s">
        <v>264</v>
      </c>
      <c r="G103" s="64" t="s">
        <v>230</v>
      </c>
      <c r="H103" s="73">
        <v>190000000</v>
      </c>
      <c r="I103" s="68">
        <v>2015</v>
      </c>
      <c r="J103" s="64">
        <v>5000038</v>
      </c>
      <c r="K103" s="63" t="s">
        <v>265</v>
      </c>
      <c r="L103" s="78">
        <v>1404020102261</v>
      </c>
      <c r="M103" s="79" t="s">
        <v>256</v>
      </c>
      <c r="N103" s="67">
        <v>140000000</v>
      </c>
      <c r="O103" s="67">
        <v>50000000</v>
      </c>
      <c r="P103" s="67" t="s">
        <v>257</v>
      </c>
      <c r="Q103" s="67" t="s">
        <v>257</v>
      </c>
      <c r="R103" s="73" t="s">
        <v>257</v>
      </c>
      <c r="S103" s="74"/>
      <c r="T103" s="75" t="s">
        <v>258</v>
      </c>
      <c r="U103" s="76" t="s">
        <v>556</v>
      </c>
      <c r="V103" s="76" t="s">
        <v>557</v>
      </c>
      <c r="W103" s="76"/>
    </row>
    <row r="104" spans="1:23" s="77" customFormat="1" ht="33" customHeight="1">
      <c r="A104" s="62">
        <v>100</v>
      </c>
      <c r="B104" s="63" t="s">
        <v>261</v>
      </c>
      <c r="C104" s="64" t="s">
        <v>262</v>
      </c>
      <c r="D104" s="65">
        <v>2</v>
      </c>
      <c r="E104" s="66" t="s">
        <v>559</v>
      </c>
      <c r="F104" s="64" t="s">
        <v>267</v>
      </c>
      <c r="G104" s="64" t="s">
        <v>230</v>
      </c>
      <c r="H104" s="73">
        <v>125000000</v>
      </c>
      <c r="I104" s="68">
        <v>2015</v>
      </c>
      <c r="J104" s="64">
        <v>5000091</v>
      </c>
      <c r="K104" s="63" t="s">
        <v>268</v>
      </c>
      <c r="L104" s="78">
        <v>1404020102261</v>
      </c>
      <c r="M104" s="79" t="s">
        <v>269</v>
      </c>
      <c r="N104" s="67">
        <v>125000000</v>
      </c>
      <c r="O104" s="67" t="s">
        <v>257</v>
      </c>
      <c r="P104" s="67" t="s">
        <v>257</v>
      </c>
      <c r="Q104" s="67">
        <v>125000000</v>
      </c>
      <c r="R104" s="73" t="s">
        <v>257</v>
      </c>
      <c r="S104" s="74"/>
      <c r="T104" s="75" t="s">
        <v>270</v>
      </c>
      <c r="U104" s="76" t="s">
        <v>560</v>
      </c>
      <c r="V104" s="76" t="s">
        <v>561</v>
      </c>
      <c r="W104" s="76"/>
    </row>
    <row r="105" spans="1:23" s="77" customFormat="1" ht="33" customHeight="1">
      <c r="A105" s="62">
        <v>101</v>
      </c>
      <c r="B105" s="63" t="s">
        <v>261</v>
      </c>
      <c r="C105" s="64" t="s">
        <v>262</v>
      </c>
      <c r="D105" s="65">
        <v>2</v>
      </c>
      <c r="E105" s="66" t="s">
        <v>562</v>
      </c>
      <c r="F105" s="64" t="s">
        <v>274</v>
      </c>
      <c r="G105" s="64" t="s">
        <v>230</v>
      </c>
      <c r="H105" s="73">
        <v>220000000</v>
      </c>
      <c r="I105" s="68">
        <v>2015</v>
      </c>
      <c r="J105" s="64">
        <v>5000076</v>
      </c>
      <c r="K105" s="63" t="s">
        <v>563</v>
      </c>
      <c r="L105" s="78">
        <v>1103030103021</v>
      </c>
      <c r="M105" s="79" t="s">
        <v>503</v>
      </c>
      <c r="N105" s="67">
        <v>220000000</v>
      </c>
      <c r="O105" s="67" t="s">
        <v>257</v>
      </c>
      <c r="P105" s="67" t="s">
        <v>257</v>
      </c>
      <c r="Q105" s="67">
        <v>220000000</v>
      </c>
      <c r="R105" s="73" t="s">
        <v>257</v>
      </c>
      <c r="S105" s="74"/>
      <c r="T105" s="75" t="s">
        <v>270</v>
      </c>
      <c r="U105" s="76" t="s">
        <v>564</v>
      </c>
      <c r="V105" s="76" t="s">
        <v>565</v>
      </c>
      <c r="W105" s="76"/>
    </row>
    <row r="106" spans="1:23" s="77" customFormat="1" ht="33" customHeight="1">
      <c r="A106" s="62">
        <v>102</v>
      </c>
      <c r="B106" s="63" t="s">
        <v>261</v>
      </c>
      <c r="C106" s="64" t="s">
        <v>262</v>
      </c>
      <c r="D106" s="65">
        <v>2</v>
      </c>
      <c r="E106" s="66" t="s">
        <v>566</v>
      </c>
      <c r="F106" s="64" t="s">
        <v>267</v>
      </c>
      <c r="G106" s="64" t="s">
        <v>230</v>
      </c>
      <c r="H106" s="73">
        <v>5340000000</v>
      </c>
      <c r="I106" s="68">
        <v>2015</v>
      </c>
      <c r="J106" s="64">
        <v>5000089</v>
      </c>
      <c r="K106" s="63" t="s">
        <v>567</v>
      </c>
      <c r="L106" s="78">
        <v>1404020102261</v>
      </c>
      <c r="M106" s="79" t="s">
        <v>289</v>
      </c>
      <c r="N106" s="67">
        <v>5340000000</v>
      </c>
      <c r="O106" s="67" t="s">
        <v>257</v>
      </c>
      <c r="P106" s="67" t="s">
        <v>257</v>
      </c>
      <c r="Q106" s="67">
        <v>5340000000</v>
      </c>
      <c r="R106" s="73" t="s">
        <v>257</v>
      </c>
      <c r="S106" s="74"/>
      <c r="T106" s="75" t="s">
        <v>270</v>
      </c>
      <c r="U106" s="76" t="s">
        <v>568</v>
      </c>
      <c r="V106" s="76" t="s">
        <v>569</v>
      </c>
      <c r="W106" s="76"/>
    </row>
    <row r="107" spans="1:23" s="77" customFormat="1" ht="33" customHeight="1">
      <c r="A107" s="62">
        <v>103</v>
      </c>
      <c r="B107" s="63" t="s">
        <v>261</v>
      </c>
      <c r="C107" s="64" t="s">
        <v>262</v>
      </c>
      <c r="D107" s="65">
        <v>2</v>
      </c>
      <c r="E107" s="66" t="s">
        <v>570</v>
      </c>
      <c r="F107" s="64" t="s">
        <v>264</v>
      </c>
      <c r="G107" s="64" t="s">
        <v>230</v>
      </c>
      <c r="H107" s="73">
        <f>N107+O107</f>
        <v>2077635000</v>
      </c>
      <c r="I107" s="68">
        <v>2015</v>
      </c>
      <c r="J107" s="64">
        <v>5000883</v>
      </c>
      <c r="K107" s="63" t="s">
        <v>571</v>
      </c>
      <c r="L107" s="78">
        <v>12020302</v>
      </c>
      <c r="M107" s="79" t="s">
        <v>11</v>
      </c>
      <c r="N107" s="67">
        <v>1161264000</v>
      </c>
      <c r="O107" s="67">
        <v>916371000</v>
      </c>
      <c r="P107" s="67" t="s">
        <v>257</v>
      </c>
      <c r="Q107" s="67" t="s">
        <v>257</v>
      </c>
      <c r="R107" s="73" t="s">
        <v>257</v>
      </c>
      <c r="S107" s="74"/>
      <c r="T107" s="75" t="s">
        <v>572</v>
      </c>
      <c r="U107" s="76" t="s">
        <v>573</v>
      </c>
      <c r="V107" s="76" t="s">
        <v>525</v>
      </c>
      <c r="W107" s="76"/>
    </row>
    <row r="108" spans="1:23" s="77" customFormat="1" ht="33" customHeight="1">
      <c r="A108" s="62">
        <v>104</v>
      </c>
      <c r="B108" s="63" t="s">
        <v>261</v>
      </c>
      <c r="C108" s="64" t="s">
        <v>262</v>
      </c>
      <c r="D108" s="65">
        <v>2</v>
      </c>
      <c r="E108" s="66" t="s">
        <v>574</v>
      </c>
      <c r="F108" s="64" t="s">
        <v>531</v>
      </c>
      <c r="G108" s="64" t="s">
        <v>230</v>
      </c>
      <c r="H108" s="73">
        <v>720000000</v>
      </c>
      <c r="I108" s="68">
        <v>2015</v>
      </c>
      <c r="J108" s="64">
        <v>5000883</v>
      </c>
      <c r="K108" s="63" t="s">
        <v>527</v>
      </c>
      <c r="L108" s="78">
        <v>12020302</v>
      </c>
      <c r="M108" s="79" t="s">
        <v>11</v>
      </c>
      <c r="N108" s="67">
        <v>720000000</v>
      </c>
      <c r="O108" s="67" t="s">
        <v>257</v>
      </c>
      <c r="P108" s="67" t="s">
        <v>257</v>
      </c>
      <c r="Q108" s="67" t="s">
        <v>257</v>
      </c>
      <c r="R108" s="73" t="s">
        <v>257</v>
      </c>
      <c r="S108" s="74"/>
      <c r="T108" s="75" t="s">
        <v>572</v>
      </c>
      <c r="U108" s="76" t="s">
        <v>575</v>
      </c>
      <c r="V108" s="76" t="s">
        <v>529</v>
      </c>
      <c r="W108" s="76"/>
    </row>
    <row r="109" spans="1:23" s="77" customFormat="1" ht="33" customHeight="1">
      <c r="A109" s="62">
        <v>105</v>
      </c>
      <c r="B109" s="63" t="s">
        <v>297</v>
      </c>
      <c r="C109" s="64" t="s">
        <v>262</v>
      </c>
      <c r="D109" s="65">
        <v>3</v>
      </c>
      <c r="E109" s="66" t="s">
        <v>576</v>
      </c>
      <c r="F109" s="64" t="s">
        <v>254</v>
      </c>
      <c r="G109" s="64" t="s">
        <v>221</v>
      </c>
      <c r="H109" s="73" t="s">
        <v>224</v>
      </c>
      <c r="I109" s="68">
        <v>2015</v>
      </c>
      <c r="J109" s="64">
        <v>5000503</v>
      </c>
      <c r="K109" s="63" t="s">
        <v>577</v>
      </c>
      <c r="L109" s="78">
        <v>1404020102261</v>
      </c>
      <c r="M109" s="79" t="s">
        <v>496</v>
      </c>
      <c r="N109" s="67" t="s">
        <v>224</v>
      </c>
      <c r="O109" s="67" t="s">
        <v>224</v>
      </c>
      <c r="P109" s="67">
        <v>0</v>
      </c>
      <c r="Q109" s="67" t="s">
        <v>224</v>
      </c>
      <c r="R109" s="73"/>
      <c r="S109" s="74"/>
      <c r="T109" s="75" t="s">
        <v>307</v>
      </c>
      <c r="U109" s="76" t="s">
        <v>578</v>
      </c>
      <c r="V109" s="76" t="s">
        <v>579</v>
      </c>
      <c r="W109" s="76"/>
    </row>
    <row r="110" spans="1:23" s="77" customFormat="1" ht="33" customHeight="1">
      <c r="A110" s="62">
        <v>106</v>
      </c>
      <c r="B110" s="63" t="s">
        <v>217</v>
      </c>
      <c r="C110" s="64" t="s">
        <v>218</v>
      </c>
      <c r="D110" s="65">
        <v>3</v>
      </c>
      <c r="E110" s="66" t="s">
        <v>580</v>
      </c>
      <c r="F110" s="64" t="s">
        <v>581</v>
      </c>
      <c r="G110" s="64" t="s">
        <v>221</v>
      </c>
      <c r="H110" s="73">
        <v>43000000</v>
      </c>
      <c r="I110" s="68">
        <v>2015</v>
      </c>
      <c r="J110" s="64">
        <v>5000879</v>
      </c>
      <c r="K110" s="63" t="s">
        <v>582</v>
      </c>
      <c r="L110" s="78">
        <v>1201030103021</v>
      </c>
      <c r="M110" s="79" t="s">
        <v>583</v>
      </c>
      <c r="N110" s="67">
        <v>43000000</v>
      </c>
      <c r="O110" s="67" t="s">
        <v>224</v>
      </c>
      <c r="P110" s="67">
        <v>0</v>
      </c>
      <c r="Q110" s="67">
        <f>N110</f>
        <v>43000000</v>
      </c>
      <c r="R110" s="73">
        <f>N110-P110-Q110</f>
        <v>0</v>
      </c>
      <c r="S110" s="74"/>
      <c r="T110" s="75" t="s">
        <v>584</v>
      </c>
      <c r="U110" s="76" t="s">
        <v>585</v>
      </c>
      <c r="V110" s="76" t="s">
        <v>586</v>
      </c>
      <c r="W110" s="76"/>
    </row>
    <row r="111" spans="1:23" s="77" customFormat="1" ht="33" customHeight="1">
      <c r="A111" s="62">
        <v>107</v>
      </c>
      <c r="B111" s="63" t="s">
        <v>297</v>
      </c>
      <c r="C111" s="64" t="s">
        <v>262</v>
      </c>
      <c r="D111" s="65">
        <v>3</v>
      </c>
      <c r="E111" s="66" t="s">
        <v>587</v>
      </c>
      <c r="F111" s="64" t="s">
        <v>333</v>
      </c>
      <c r="G111" s="64" t="s">
        <v>230</v>
      </c>
      <c r="H111" s="73">
        <v>40000000</v>
      </c>
      <c r="I111" s="68">
        <v>2015</v>
      </c>
      <c r="J111" s="64">
        <v>5000879</v>
      </c>
      <c r="K111" s="63" t="s">
        <v>588</v>
      </c>
      <c r="L111" s="78">
        <v>1201030115021</v>
      </c>
      <c r="M111" s="79" t="s">
        <v>589</v>
      </c>
      <c r="N111" s="67">
        <v>40000000</v>
      </c>
      <c r="O111" s="67" t="s">
        <v>257</v>
      </c>
      <c r="P111" s="67">
        <v>0</v>
      </c>
      <c r="Q111" s="67">
        <f>N111</f>
        <v>40000000</v>
      </c>
      <c r="R111" s="73">
        <f>N111-P111-Q111</f>
        <v>0</v>
      </c>
      <c r="S111" s="74"/>
      <c r="T111" s="75" t="s">
        <v>584</v>
      </c>
      <c r="U111" s="76" t="s">
        <v>585</v>
      </c>
      <c r="V111" s="76" t="s">
        <v>586</v>
      </c>
      <c r="W111" s="76"/>
    </row>
    <row r="112" spans="1:23" s="77" customFormat="1" ht="33" customHeight="1">
      <c r="A112" s="62">
        <v>108</v>
      </c>
      <c r="B112" s="63" t="s">
        <v>297</v>
      </c>
      <c r="C112" s="64" t="s">
        <v>262</v>
      </c>
      <c r="D112" s="65">
        <v>3</v>
      </c>
      <c r="E112" s="66" t="s">
        <v>590</v>
      </c>
      <c r="F112" s="64" t="s">
        <v>299</v>
      </c>
      <c r="G112" s="64" t="s">
        <v>230</v>
      </c>
      <c r="H112" s="73">
        <v>31450000</v>
      </c>
      <c r="I112" s="68">
        <v>2015</v>
      </c>
      <c r="J112" s="64">
        <v>3000459</v>
      </c>
      <c r="K112" s="63" t="s">
        <v>591</v>
      </c>
      <c r="L112" s="78">
        <v>51000226</v>
      </c>
      <c r="M112" s="79" t="s">
        <v>238</v>
      </c>
      <c r="N112" s="67">
        <v>31450000</v>
      </c>
      <c r="O112" s="67" t="s">
        <v>257</v>
      </c>
      <c r="P112" s="67">
        <v>0</v>
      </c>
      <c r="Q112" s="67">
        <f>N112</f>
        <v>31450000</v>
      </c>
      <c r="R112" s="73">
        <f>N112-P112-Q112</f>
        <v>0</v>
      </c>
      <c r="S112" s="74"/>
      <c r="T112" s="75" t="s">
        <v>592</v>
      </c>
      <c r="U112" s="76" t="s">
        <v>593</v>
      </c>
      <c r="V112" s="76" t="s">
        <v>594</v>
      </c>
      <c r="W112" s="76"/>
    </row>
    <row r="113" spans="1:23" s="77" customFormat="1" ht="33" customHeight="1">
      <c r="A113" s="62">
        <v>109</v>
      </c>
      <c r="B113" s="63" t="s">
        <v>297</v>
      </c>
      <c r="C113" s="64" t="s">
        <v>262</v>
      </c>
      <c r="D113" s="65">
        <v>3</v>
      </c>
      <c r="E113" s="66" t="s">
        <v>595</v>
      </c>
      <c r="F113" s="64" t="s">
        <v>264</v>
      </c>
      <c r="G113" s="64" t="s">
        <v>230</v>
      </c>
      <c r="H113" s="73" t="s">
        <v>257</v>
      </c>
      <c r="I113" s="68">
        <v>2015</v>
      </c>
      <c r="J113" s="64">
        <v>5000501</v>
      </c>
      <c r="K113" s="63" t="s">
        <v>596</v>
      </c>
      <c r="L113" s="78">
        <v>1402020102261</v>
      </c>
      <c r="M113" s="79" t="s">
        <v>448</v>
      </c>
      <c r="N113" s="67" t="s">
        <v>257</v>
      </c>
      <c r="O113" s="67" t="s">
        <v>257</v>
      </c>
      <c r="P113" s="67">
        <v>0</v>
      </c>
      <c r="Q113" s="67" t="s">
        <v>257</v>
      </c>
      <c r="R113" s="73"/>
      <c r="S113" s="74"/>
      <c r="T113" s="75" t="s">
        <v>302</v>
      </c>
      <c r="U113" s="76" t="s">
        <v>303</v>
      </c>
      <c r="V113" s="76" t="s">
        <v>304</v>
      </c>
      <c r="W113" s="76"/>
    </row>
    <row r="114" spans="1:23" s="77" customFormat="1" ht="33" customHeight="1">
      <c r="A114" s="62">
        <v>110</v>
      </c>
      <c r="B114" s="63" t="s">
        <v>297</v>
      </c>
      <c r="C114" s="64" t="s">
        <v>262</v>
      </c>
      <c r="D114" s="65">
        <v>3</v>
      </c>
      <c r="E114" s="66" t="s">
        <v>597</v>
      </c>
      <c r="F114" s="64" t="s">
        <v>264</v>
      </c>
      <c r="G114" s="64" t="s">
        <v>230</v>
      </c>
      <c r="H114" s="73">
        <v>90000000</v>
      </c>
      <c r="I114" s="68">
        <v>2015</v>
      </c>
      <c r="J114" s="64">
        <v>5000541</v>
      </c>
      <c r="K114" s="63" t="s">
        <v>231</v>
      </c>
      <c r="L114" s="78">
        <v>1404020102261</v>
      </c>
      <c r="M114" s="79" t="s">
        <v>328</v>
      </c>
      <c r="N114" s="67">
        <v>90000000</v>
      </c>
      <c r="O114" s="67">
        <v>0</v>
      </c>
      <c r="P114" s="67">
        <v>0</v>
      </c>
      <c r="Q114" s="67">
        <v>90000000</v>
      </c>
      <c r="R114" s="73">
        <f>N114-P114-Q114</f>
        <v>0</v>
      </c>
      <c r="S114" s="74"/>
      <c r="T114" s="75" t="s">
        <v>329</v>
      </c>
      <c r="U114" s="76" t="s">
        <v>598</v>
      </c>
      <c r="V114" s="76" t="s">
        <v>599</v>
      </c>
      <c r="W114" s="76"/>
    </row>
    <row r="115" spans="1:23" s="77" customFormat="1" ht="33" customHeight="1">
      <c r="A115" s="62">
        <v>111</v>
      </c>
      <c r="B115" s="63" t="s">
        <v>297</v>
      </c>
      <c r="C115" s="64" t="s">
        <v>262</v>
      </c>
      <c r="D115" s="65">
        <v>3</v>
      </c>
      <c r="E115" s="66" t="s">
        <v>600</v>
      </c>
      <c r="F115" s="64" t="s">
        <v>264</v>
      </c>
      <c r="G115" s="64" t="s">
        <v>230</v>
      </c>
      <c r="H115" s="73">
        <v>80000000</v>
      </c>
      <c r="I115" s="68">
        <v>2015</v>
      </c>
      <c r="J115" s="64">
        <v>5000541</v>
      </c>
      <c r="K115" s="63" t="s">
        <v>231</v>
      </c>
      <c r="L115" s="78">
        <v>1404020102261</v>
      </c>
      <c r="M115" s="79" t="s">
        <v>328</v>
      </c>
      <c r="N115" s="67">
        <v>80000000</v>
      </c>
      <c r="O115" s="67">
        <v>0</v>
      </c>
      <c r="P115" s="67">
        <v>0</v>
      </c>
      <c r="Q115" s="67">
        <v>80000000</v>
      </c>
      <c r="R115" s="73">
        <f>N115-P115-Q115</f>
        <v>0</v>
      </c>
      <c r="S115" s="74"/>
      <c r="T115" s="75" t="s">
        <v>329</v>
      </c>
      <c r="U115" s="76" t="s">
        <v>601</v>
      </c>
      <c r="V115" s="76" t="s">
        <v>602</v>
      </c>
      <c r="W115" s="76"/>
    </row>
    <row r="116" spans="1:23" s="77" customFormat="1" ht="33" customHeight="1">
      <c r="A116" s="62">
        <v>112</v>
      </c>
      <c r="B116" s="63" t="s">
        <v>297</v>
      </c>
      <c r="C116" s="64" t="s">
        <v>262</v>
      </c>
      <c r="D116" s="65">
        <v>3</v>
      </c>
      <c r="E116" s="66" t="s">
        <v>603</v>
      </c>
      <c r="F116" s="64" t="s">
        <v>531</v>
      </c>
      <c r="G116" s="64" t="s">
        <v>230</v>
      </c>
      <c r="H116" s="73">
        <v>90000000</v>
      </c>
      <c r="I116" s="68">
        <v>2015</v>
      </c>
      <c r="J116" s="64">
        <v>5000541</v>
      </c>
      <c r="K116" s="63" t="s">
        <v>231</v>
      </c>
      <c r="L116" s="78">
        <v>1404020102261</v>
      </c>
      <c r="M116" s="79" t="s">
        <v>328</v>
      </c>
      <c r="N116" s="67">
        <v>90000000</v>
      </c>
      <c r="O116" s="67">
        <v>0</v>
      </c>
      <c r="P116" s="67">
        <v>0</v>
      </c>
      <c r="Q116" s="67">
        <v>90000000</v>
      </c>
      <c r="R116" s="73">
        <f>N116-P116-Q116</f>
        <v>0</v>
      </c>
      <c r="S116" s="74"/>
      <c r="T116" s="75" t="s">
        <v>329</v>
      </c>
      <c r="U116" s="76" t="s">
        <v>604</v>
      </c>
      <c r="V116" s="76" t="s">
        <v>605</v>
      </c>
      <c r="W116" s="76"/>
    </row>
    <row r="117" spans="1:23" s="77" customFormat="1" ht="33" customHeight="1">
      <c r="A117" s="62">
        <v>113</v>
      </c>
      <c r="B117" s="63" t="s">
        <v>297</v>
      </c>
      <c r="C117" s="64" t="s">
        <v>262</v>
      </c>
      <c r="D117" s="65">
        <v>3</v>
      </c>
      <c r="E117" s="66" t="s">
        <v>606</v>
      </c>
      <c r="F117" s="64" t="s">
        <v>531</v>
      </c>
      <c r="G117" s="64" t="s">
        <v>230</v>
      </c>
      <c r="H117" s="73" t="s">
        <v>257</v>
      </c>
      <c r="I117" s="68">
        <v>2015</v>
      </c>
      <c r="J117" s="64">
        <v>5000501</v>
      </c>
      <c r="K117" s="63" t="s">
        <v>607</v>
      </c>
      <c r="L117" s="78">
        <v>1401020102261</v>
      </c>
      <c r="M117" s="79" t="s">
        <v>289</v>
      </c>
      <c r="N117" s="67" t="s">
        <v>257</v>
      </c>
      <c r="O117" s="67" t="s">
        <v>257</v>
      </c>
      <c r="P117" s="67">
        <v>0</v>
      </c>
      <c r="Q117" s="67" t="s">
        <v>257</v>
      </c>
      <c r="R117" s="73"/>
      <c r="S117" s="74"/>
      <c r="T117" s="75" t="s">
        <v>302</v>
      </c>
      <c r="U117" s="76" t="s">
        <v>608</v>
      </c>
      <c r="V117" s="76" t="s">
        <v>609</v>
      </c>
      <c r="W117" s="76"/>
    </row>
    <row r="118" spans="1:23" s="77" customFormat="1" ht="33" customHeight="1">
      <c r="A118" s="62">
        <v>114</v>
      </c>
      <c r="B118" s="63" t="s">
        <v>297</v>
      </c>
      <c r="C118" s="64" t="s">
        <v>262</v>
      </c>
      <c r="D118" s="65">
        <v>3</v>
      </c>
      <c r="E118" s="66" t="s">
        <v>610</v>
      </c>
      <c r="F118" s="64" t="s">
        <v>611</v>
      </c>
      <c r="G118" s="64" t="s">
        <v>230</v>
      </c>
      <c r="H118" s="73">
        <v>90000000</v>
      </c>
      <c r="I118" s="68">
        <v>2015</v>
      </c>
      <c r="J118" s="64">
        <v>5000541</v>
      </c>
      <c r="K118" s="63" t="s">
        <v>231</v>
      </c>
      <c r="L118" s="78">
        <v>1404020102261</v>
      </c>
      <c r="M118" s="79" t="s">
        <v>328</v>
      </c>
      <c r="N118" s="67">
        <v>90000000</v>
      </c>
      <c r="O118" s="67">
        <v>0</v>
      </c>
      <c r="P118" s="67">
        <v>0</v>
      </c>
      <c r="Q118" s="67">
        <v>90000000</v>
      </c>
      <c r="R118" s="73">
        <f>N118-P118-Q118</f>
        <v>0</v>
      </c>
      <c r="S118" s="74"/>
      <c r="T118" s="75" t="s">
        <v>329</v>
      </c>
      <c r="U118" s="76" t="s">
        <v>612</v>
      </c>
      <c r="V118" s="76" t="s">
        <v>605</v>
      </c>
      <c r="W118" s="76"/>
    </row>
    <row r="119" spans="1:23" s="77" customFormat="1" ht="33" customHeight="1">
      <c r="A119" s="62">
        <v>115</v>
      </c>
      <c r="B119" s="63" t="s">
        <v>297</v>
      </c>
      <c r="C119" s="64" t="s">
        <v>262</v>
      </c>
      <c r="D119" s="65">
        <v>3</v>
      </c>
      <c r="E119" s="66" t="s">
        <v>613</v>
      </c>
      <c r="F119" s="64" t="s">
        <v>531</v>
      </c>
      <c r="G119" s="64" t="s">
        <v>230</v>
      </c>
      <c r="H119" s="73" t="s">
        <v>257</v>
      </c>
      <c r="I119" s="68">
        <v>2015</v>
      </c>
      <c r="J119" s="64">
        <v>5001570</v>
      </c>
      <c r="K119" s="63" t="s">
        <v>306</v>
      </c>
      <c r="L119" s="78">
        <v>1102030103021</v>
      </c>
      <c r="M119" s="79" t="s">
        <v>345</v>
      </c>
      <c r="N119" s="67" t="s">
        <v>257</v>
      </c>
      <c r="O119" s="67" t="s">
        <v>257</v>
      </c>
      <c r="P119" s="67">
        <v>0</v>
      </c>
      <c r="Q119" s="67" t="s">
        <v>257</v>
      </c>
      <c r="R119" s="73"/>
      <c r="S119" s="74"/>
      <c r="T119" s="75" t="s">
        <v>302</v>
      </c>
      <c r="U119" s="76" t="s">
        <v>614</v>
      </c>
      <c r="V119" s="76" t="s">
        <v>615</v>
      </c>
      <c r="W119" s="76"/>
    </row>
    <row r="120" spans="1:23" s="77" customFormat="1" ht="33" customHeight="1">
      <c r="A120" s="62">
        <v>116</v>
      </c>
      <c r="B120" s="63" t="s">
        <v>297</v>
      </c>
      <c r="C120" s="64" t="s">
        <v>262</v>
      </c>
      <c r="D120" s="65">
        <v>3</v>
      </c>
      <c r="E120" s="66" t="s">
        <v>616</v>
      </c>
      <c r="F120" s="64" t="s">
        <v>264</v>
      </c>
      <c r="G120" s="64" t="s">
        <v>230</v>
      </c>
      <c r="H120" s="73">
        <v>155000000</v>
      </c>
      <c r="I120" s="68">
        <v>2015</v>
      </c>
      <c r="J120" s="64">
        <v>5000501</v>
      </c>
      <c r="K120" s="63" t="s">
        <v>607</v>
      </c>
      <c r="L120" s="78">
        <v>1402020102261</v>
      </c>
      <c r="M120" s="79" t="s">
        <v>617</v>
      </c>
      <c r="N120" s="67">
        <v>155000000</v>
      </c>
      <c r="O120" s="67">
        <v>65000000</v>
      </c>
      <c r="P120" s="67">
        <v>0</v>
      </c>
      <c r="Q120" s="67">
        <v>155000000</v>
      </c>
      <c r="R120" s="73">
        <f>N120-P120-Q120</f>
        <v>0</v>
      </c>
      <c r="S120" s="74"/>
      <c r="T120" s="75" t="s">
        <v>302</v>
      </c>
      <c r="U120" s="76" t="s">
        <v>335</v>
      </c>
      <c r="V120" s="76" t="s">
        <v>336</v>
      </c>
      <c r="W120" s="76"/>
    </row>
    <row r="121" spans="1:23" s="77" customFormat="1" ht="33" customHeight="1">
      <c r="A121" s="62">
        <v>117</v>
      </c>
      <c r="B121" s="63" t="s">
        <v>297</v>
      </c>
      <c r="C121" s="64" t="s">
        <v>262</v>
      </c>
      <c r="D121" s="65">
        <v>3</v>
      </c>
      <c r="E121" s="66" t="s">
        <v>618</v>
      </c>
      <c r="F121" s="64" t="s">
        <v>229</v>
      </c>
      <c r="G121" s="64" t="s">
        <v>230</v>
      </c>
      <c r="H121" s="73">
        <v>986000000</v>
      </c>
      <c r="I121" s="68">
        <v>2015</v>
      </c>
      <c r="J121" s="64">
        <v>5000541</v>
      </c>
      <c r="K121" s="63" t="s">
        <v>231</v>
      </c>
      <c r="L121" s="78">
        <v>1404020102261</v>
      </c>
      <c r="M121" s="79" t="s">
        <v>328</v>
      </c>
      <c r="N121" s="67">
        <v>986000000</v>
      </c>
      <c r="O121" s="67">
        <v>0</v>
      </c>
      <c r="P121" s="67">
        <v>0</v>
      </c>
      <c r="Q121" s="67">
        <v>986000000</v>
      </c>
      <c r="R121" s="73">
        <f>N121-P121-Q121</f>
        <v>0</v>
      </c>
      <c r="S121" s="74"/>
      <c r="T121" s="75" t="s">
        <v>329</v>
      </c>
      <c r="U121" s="76" t="s">
        <v>619</v>
      </c>
      <c r="V121" s="76" t="s">
        <v>326</v>
      </c>
      <c r="W121" s="76"/>
    </row>
    <row r="122" spans="1:23" s="77" customFormat="1" ht="33" customHeight="1">
      <c r="A122" s="62">
        <v>118</v>
      </c>
      <c r="B122" s="63" t="s">
        <v>297</v>
      </c>
      <c r="C122" s="64" t="s">
        <v>262</v>
      </c>
      <c r="D122" s="65">
        <v>3</v>
      </c>
      <c r="E122" s="66" t="s">
        <v>620</v>
      </c>
      <c r="F122" s="64" t="s">
        <v>267</v>
      </c>
      <c r="G122" s="64" t="s">
        <v>230</v>
      </c>
      <c r="H122" s="73">
        <v>300000000</v>
      </c>
      <c r="I122" s="68">
        <v>2015</v>
      </c>
      <c r="J122" s="64">
        <v>5001660</v>
      </c>
      <c r="K122" s="63" t="s">
        <v>349</v>
      </c>
      <c r="L122" s="78" t="s">
        <v>350</v>
      </c>
      <c r="M122" s="79" t="s">
        <v>351</v>
      </c>
      <c r="N122" s="67">
        <v>300000000</v>
      </c>
      <c r="O122" s="67" t="s">
        <v>257</v>
      </c>
      <c r="P122" s="67">
        <v>0</v>
      </c>
      <c r="Q122" s="67">
        <v>300000000</v>
      </c>
      <c r="R122" s="73">
        <f>N122-P122-Q122</f>
        <v>0</v>
      </c>
      <c r="S122" s="74"/>
      <c r="T122" s="75" t="s">
        <v>225</v>
      </c>
      <c r="U122" s="76" t="s">
        <v>346</v>
      </c>
      <c r="V122" s="76" t="s">
        <v>347</v>
      </c>
      <c r="W122" s="76"/>
    </row>
    <row r="123" spans="1:23" s="77" customFormat="1" ht="33" customHeight="1">
      <c r="A123" s="62">
        <v>119</v>
      </c>
      <c r="B123" s="63" t="s">
        <v>297</v>
      </c>
      <c r="C123" s="64" t="s">
        <v>262</v>
      </c>
      <c r="D123" s="65">
        <v>3</v>
      </c>
      <c r="E123" s="66" t="s">
        <v>621</v>
      </c>
      <c r="F123" s="64" t="s">
        <v>229</v>
      </c>
      <c r="G123" s="64" t="s">
        <v>230</v>
      </c>
      <c r="H123" s="73">
        <v>362000000</v>
      </c>
      <c r="I123" s="68">
        <v>2015</v>
      </c>
      <c r="J123" s="64">
        <v>5000445</v>
      </c>
      <c r="K123" s="63" t="s">
        <v>622</v>
      </c>
      <c r="L123" s="78">
        <v>1404020102261</v>
      </c>
      <c r="M123" s="79" t="s">
        <v>269</v>
      </c>
      <c r="N123" s="67" t="s">
        <v>257</v>
      </c>
      <c r="O123" s="67" t="s">
        <v>257</v>
      </c>
      <c r="P123" s="67">
        <v>0</v>
      </c>
      <c r="Q123" s="67" t="s">
        <v>257</v>
      </c>
      <c r="R123" s="73"/>
      <c r="S123" s="74"/>
      <c r="T123" s="75" t="s">
        <v>357</v>
      </c>
      <c r="U123" s="76" t="s">
        <v>623</v>
      </c>
      <c r="V123" s="76" t="s">
        <v>624</v>
      </c>
      <c r="W123" s="76"/>
    </row>
    <row r="124" spans="1:23" s="77" customFormat="1" ht="33" customHeight="1">
      <c r="A124" s="62">
        <v>120</v>
      </c>
      <c r="B124" s="63" t="s">
        <v>297</v>
      </c>
      <c r="C124" s="64" t="s">
        <v>262</v>
      </c>
      <c r="D124" s="65">
        <v>3</v>
      </c>
      <c r="E124" s="66" t="s">
        <v>625</v>
      </c>
      <c r="F124" s="64" t="s">
        <v>229</v>
      </c>
      <c r="G124" s="64" t="s">
        <v>230</v>
      </c>
      <c r="H124" s="73">
        <v>626000000</v>
      </c>
      <c r="I124" s="68">
        <v>2015</v>
      </c>
      <c r="J124" s="64">
        <v>5000445</v>
      </c>
      <c r="K124" s="63" t="s">
        <v>622</v>
      </c>
      <c r="L124" s="78">
        <v>1404020102261</v>
      </c>
      <c r="M124" s="79" t="s">
        <v>269</v>
      </c>
      <c r="N124" s="67" t="s">
        <v>257</v>
      </c>
      <c r="O124" s="67" t="s">
        <v>257</v>
      </c>
      <c r="P124" s="67">
        <v>0</v>
      </c>
      <c r="Q124" s="67" t="s">
        <v>257</v>
      </c>
      <c r="R124" s="73"/>
      <c r="S124" s="74"/>
      <c r="T124" s="75" t="s">
        <v>357</v>
      </c>
      <c r="U124" s="76" t="s">
        <v>626</v>
      </c>
      <c r="V124" s="76" t="s">
        <v>627</v>
      </c>
      <c r="W124" s="76"/>
    </row>
    <row r="125" spans="1:23" s="77" customFormat="1" ht="33" customHeight="1">
      <c r="A125" s="62">
        <v>121</v>
      </c>
      <c r="B125" s="63" t="s">
        <v>297</v>
      </c>
      <c r="C125" s="64" t="s">
        <v>262</v>
      </c>
      <c r="D125" s="65">
        <v>3</v>
      </c>
      <c r="E125" s="66" t="s">
        <v>628</v>
      </c>
      <c r="F125" s="64" t="s">
        <v>229</v>
      </c>
      <c r="G125" s="64" t="s">
        <v>230</v>
      </c>
      <c r="H125" s="73">
        <v>410000000</v>
      </c>
      <c r="I125" s="68">
        <v>2015</v>
      </c>
      <c r="J125" s="64">
        <v>5000445</v>
      </c>
      <c r="K125" s="63" t="s">
        <v>622</v>
      </c>
      <c r="L125" s="78">
        <v>1404020102261</v>
      </c>
      <c r="M125" s="79" t="s">
        <v>269</v>
      </c>
      <c r="N125" s="67" t="s">
        <v>257</v>
      </c>
      <c r="O125" s="67" t="s">
        <v>257</v>
      </c>
      <c r="P125" s="67">
        <v>0</v>
      </c>
      <c r="Q125" s="67" t="s">
        <v>257</v>
      </c>
      <c r="R125" s="73"/>
      <c r="S125" s="74"/>
      <c r="T125" s="75" t="s">
        <v>357</v>
      </c>
      <c r="U125" s="76" t="s">
        <v>629</v>
      </c>
      <c r="V125" s="76" t="s">
        <v>630</v>
      </c>
      <c r="W125" s="76"/>
    </row>
    <row r="126" spans="1:23" s="77" customFormat="1" ht="33" customHeight="1">
      <c r="A126" s="62">
        <v>122</v>
      </c>
      <c r="B126" s="63" t="s">
        <v>297</v>
      </c>
      <c r="C126" s="64" t="s">
        <v>262</v>
      </c>
      <c r="D126" s="65">
        <v>3</v>
      </c>
      <c r="E126" s="66" t="s">
        <v>631</v>
      </c>
      <c r="F126" s="64" t="s">
        <v>229</v>
      </c>
      <c r="G126" s="64" t="s">
        <v>230</v>
      </c>
      <c r="H126" s="73">
        <v>540000000</v>
      </c>
      <c r="I126" s="68">
        <v>2015</v>
      </c>
      <c r="J126" s="64">
        <v>5000445</v>
      </c>
      <c r="K126" s="63" t="s">
        <v>622</v>
      </c>
      <c r="L126" s="78">
        <v>1404020102261</v>
      </c>
      <c r="M126" s="79" t="s">
        <v>269</v>
      </c>
      <c r="N126" s="67" t="s">
        <v>257</v>
      </c>
      <c r="O126" s="67" t="s">
        <v>257</v>
      </c>
      <c r="P126" s="67">
        <v>0</v>
      </c>
      <c r="Q126" s="67" t="s">
        <v>257</v>
      </c>
      <c r="R126" s="73"/>
      <c r="S126" s="74"/>
      <c r="T126" s="75" t="s">
        <v>357</v>
      </c>
      <c r="U126" s="76" t="s">
        <v>626</v>
      </c>
      <c r="V126" s="76" t="s">
        <v>627</v>
      </c>
      <c r="W126" s="76"/>
    </row>
    <row r="127" spans="1:23" s="77" customFormat="1" ht="33" customHeight="1">
      <c r="A127" s="62">
        <v>123</v>
      </c>
      <c r="B127" s="63" t="s">
        <v>297</v>
      </c>
      <c r="C127" s="64" t="s">
        <v>262</v>
      </c>
      <c r="D127" s="65">
        <v>3</v>
      </c>
      <c r="E127" s="66" t="s">
        <v>632</v>
      </c>
      <c r="F127" s="64" t="s">
        <v>229</v>
      </c>
      <c r="G127" s="64" t="s">
        <v>230</v>
      </c>
      <c r="H127" s="73">
        <v>376000000</v>
      </c>
      <c r="I127" s="68">
        <v>2015</v>
      </c>
      <c r="J127" s="64">
        <v>5000445</v>
      </c>
      <c r="K127" s="63" t="s">
        <v>622</v>
      </c>
      <c r="L127" s="78">
        <v>1404020102261</v>
      </c>
      <c r="M127" s="79" t="s">
        <v>269</v>
      </c>
      <c r="N127" s="67" t="s">
        <v>257</v>
      </c>
      <c r="O127" s="67" t="s">
        <v>257</v>
      </c>
      <c r="P127" s="67">
        <v>0</v>
      </c>
      <c r="Q127" s="67" t="s">
        <v>257</v>
      </c>
      <c r="R127" s="73"/>
      <c r="S127" s="74"/>
      <c r="T127" s="75" t="s">
        <v>357</v>
      </c>
      <c r="U127" s="76" t="s">
        <v>623</v>
      </c>
      <c r="V127" s="76" t="s">
        <v>624</v>
      </c>
      <c r="W127" s="76"/>
    </row>
    <row r="128" spans="1:23" s="77" customFormat="1" ht="33" customHeight="1">
      <c r="A128" s="62">
        <v>124</v>
      </c>
      <c r="B128" s="63" t="s">
        <v>297</v>
      </c>
      <c r="C128" s="64" t="s">
        <v>262</v>
      </c>
      <c r="D128" s="65">
        <v>3</v>
      </c>
      <c r="E128" s="66" t="s">
        <v>633</v>
      </c>
      <c r="F128" s="64" t="s">
        <v>229</v>
      </c>
      <c r="G128" s="64" t="s">
        <v>230</v>
      </c>
      <c r="H128" s="73">
        <v>270000000</v>
      </c>
      <c r="I128" s="68">
        <v>2015</v>
      </c>
      <c r="J128" s="64">
        <v>5000445</v>
      </c>
      <c r="K128" s="63" t="s">
        <v>622</v>
      </c>
      <c r="L128" s="78">
        <v>1404020102261</v>
      </c>
      <c r="M128" s="79" t="s">
        <v>269</v>
      </c>
      <c r="N128" s="67" t="s">
        <v>257</v>
      </c>
      <c r="O128" s="67" t="s">
        <v>257</v>
      </c>
      <c r="P128" s="67">
        <v>0</v>
      </c>
      <c r="Q128" s="67" t="s">
        <v>257</v>
      </c>
      <c r="R128" s="73"/>
      <c r="S128" s="74"/>
      <c r="T128" s="75" t="s">
        <v>357</v>
      </c>
      <c r="U128" s="76" t="s">
        <v>629</v>
      </c>
      <c r="V128" s="76" t="s">
        <v>630</v>
      </c>
      <c r="W128" s="76"/>
    </row>
    <row r="129" spans="1:23" s="77" customFormat="1" ht="33" customHeight="1">
      <c r="A129" s="62">
        <v>125</v>
      </c>
      <c r="B129" s="63" t="s">
        <v>297</v>
      </c>
      <c r="C129" s="64" t="s">
        <v>262</v>
      </c>
      <c r="D129" s="65">
        <v>3</v>
      </c>
      <c r="E129" s="66" t="s">
        <v>634</v>
      </c>
      <c r="F129" s="64" t="s">
        <v>229</v>
      </c>
      <c r="G129" s="64" t="s">
        <v>230</v>
      </c>
      <c r="H129" s="73">
        <v>300000000</v>
      </c>
      <c r="I129" s="68">
        <v>2015</v>
      </c>
      <c r="J129" s="64">
        <v>5000445</v>
      </c>
      <c r="K129" s="63" t="s">
        <v>622</v>
      </c>
      <c r="L129" s="78">
        <v>1404020102261</v>
      </c>
      <c r="M129" s="79" t="s">
        <v>269</v>
      </c>
      <c r="N129" s="67" t="s">
        <v>257</v>
      </c>
      <c r="O129" s="67" t="s">
        <v>257</v>
      </c>
      <c r="P129" s="67">
        <v>0</v>
      </c>
      <c r="Q129" s="67" t="s">
        <v>257</v>
      </c>
      <c r="R129" s="73"/>
      <c r="S129" s="74"/>
      <c r="T129" s="75" t="s">
        <v>357</v>
      </c>
      <c r="U129" s="76" t="s">
        <v>629</v>
      </c>
      <c r="V129" s="76" t="s">
        <v>630</v>
      </c>
      <c r="W129" s="76"/>
    </row>
    <row r="130" spans="1:23" s="77" customFormat="1" ht="33" customHeight="1">
      <c r="A130" s="62">
        <v>126</v>
      </c>
      <c r="B130" s="63" t="s">
        <v>297</v>
      </c>
      <c r="C130" s="64" t="s">
        <v>262</v>
      </c>
      <c r="D130" s="65">
        <v>3</v>
      </c>
      <c r="E130" s="66" t="s">
        <v>635</v>
      </c>
      <c r="F130" s="64" t="s">
        <v>229</v>
      </c>
      <c r="G130" s="64" t="s">
        <v>230</v>
      </c>
      <c r="H130" s="73">
        <v>306000000</v>
      </c>
      <c r="I130" s="68">
        <v>2015</v>
      </c>
      <c r="J130" s="64">
        <v>5000445</v>
      </c>
      <c r="K130" s="63" t="s">
        <v>622</v>
      </c>
      <c r="L130" s="78">
        <v>1404020102261</v>
      </c>
      <c r="M130" s="79" t="s">
        <v>269</v>
      </c>
      <c r="N130" s="67" t="s">
        <v>257</v>
      </c>
      <c r="O130" s="67" t="s">
        <v>257</v>
      </c>
      <c r="P130" s="67">
        <v>0</v>
      </c>
      <c r="Q130" s="67" t="s">
        <v>257</v>
      </c>
      <c r="R130" s="73"/>
      <c r="S130" s="74"/>
      <c r="T130" s="75" t="s">
        <v>357</v>
      </c>
      <c r="U130" s="76" t="s">
        <v>623</v>
      </c>
      <c r="V130" s="76" t="s">
        <v>624</v>
      </c>
      <c r="W130" s="76"/>
    </row>
    <row r="131" spans="1:23" s="77" customFormat="1" ht="33" customHeight="1">
      <c r="A131" s="62">
        <v>127</v>
      </c>
      <c r="B131" s="63" t="s">
        <v>297</v>
      </c>
      <c r="C131" s="64" t="s">
        <v>262</v>
      </c>
      <c r="D131" s="65">
        <v>3</v>
      </c>
      <c r="E131" s="66" t="s">
        <v>636</v>
      </c>
      <c r="F131" s="64" t="s">
        <v>229</v>
      </c>
      <c r="G131" s="64" t="s">
        <v>230</v>
      </c>
      <c r="H131" s="73">
        <v>400000000</v>
      </c>
      <c r="I131" s="68">
        <v>2015</v>
      </c>
      <c r="J131" s="64">
        <v>5000445</v>
      </c>
      <c r="K131" s="63" t="s">
        <v>622</v>
      </c>
      <c r="L131" s="78">
        <v>1404020102261</v>
      </c>
      <c r="M131" s="79" t="s">
        <v>269</v>
      </c>
      <c r="N131" s="67" t="s">
        <v>257</v>
      </c>
      <c r="O131" s="67" t="s">
        <v>257</v>
      </c>
      <c r="P131" s="67">
        <v>0</v>
      </c>
      <c r="Q131" s="67" t="s">
        <v>257</v>
      </c>
      <c r="R131" s="73"/>
      <c r="S131" s="74"/>
      <c r="T131" s="75" t="s">
        <v>357</v>
      </c>
      <c r="U131" s="76" t="s">
        <v>623</v>
      </c>
      <c r="V131" s="76" t="s">
        <v>624</v>
      </c>
      <c r="W131" s="76"/>
    </row>
    <row r="132" spans="1:23" s="77" customFormat="1" ht="33" customHeight="1">
      <c r="A132" s="62">
        <v>128</v>
      </c>
      <c r="B132" s="63" t="s">
        <v>297</v>
      </c>
      <c r="C132" s="64" t="s">
        <v>262</v>
      </c>
      <c r="D132" s="65">
        <v>3</v>
      </c>
      <c r="E132" s="66" t="s">
        <v>637</v>
      </c>
      <c r="F132" s="64" t="s">
        <v>229</v>
      </c>
      <c r="G132" s="64" t="s">
        <v>230</v>
      </c>
      <c r="H132" s="73">
        <v>284000000</v>
      </c>
      <c r="I132" s="68">
        <v>2015</v>
      </c>
      <c r="J132" s="64">
        <v>5000445</v>
      </c>
      <c r="K132" s="63" t="s">
        <v>622</v>
      </c>
      <c r="L132" s="78">
        <v>1404020102261</v>
      </c>
      <c r="M132" s="79" t="s">
        <v>269</v>
      </c>
      <c r="N132" s="67" t="s">
        <v>257</v>
      </c>
      <c r="O132" s="67" t="s">
        <v>257</v>
      </c>
      <c r="P132" s="67">
        <v>0</v>
      </c>
      <c r="Q132" s="67" t="s">
        <v>257</v>
      </c>
      <c r="R132" s="73"/>
      <c r="S132" s="74"/>
      <c r="T132" s="75" t="s">
        <v>357</v>
      </c>
      <c r="U132" s="76" t="s">
        <v>626</v>
      </c>
      <c r="V132" s="76" t="s">
        <v>627</v>
      </c>
      <c r="W132" s="76"/>
    </row>
    <row r="133" spans="1:23" s="77" customFormat="1" ht="33" customHeight="1">
      <c r="A133" s="62">
        <v>129</v>
      </c>
      <c r="B133" s="63" t="s">
        <v>297</v>
      </c>
      <c r="C133" s="64" t="s">
        <v>262</v>
      </c>
      <c r="D133" s="65">
        <v>3</v>
      </c>
      <c r="E133" s="66" t="s">
        <v>638</v>
      </c>
      <c r="F133" s="64" t="s">
        <v>229</v>
      </c>
      <c r="G133" s="64" t="s">
        <v>230</v>
      </c>
      <c r="H133" s="73">
        <v>42000000</v>
      </c>
      <c r="I133" s="68">
        <v>2015</v>
      </c>
      <c r="J133" s="64">
        <v>5000445</v>
      </c>
      <c r="K133" s="63" t="s">
        <v>622</v>
      </c>
      <c r="L133" s="78">
        <v>1404020102261</v>
      </c>
      <c r="M133" s="79" t="s">
        <v>269</v>
      </c>
      <c r="N133" s="67" t="s">
        <v>257</v>
      </c>
      <c r="O133" s="67" t="s">
        <v>257</v>
      </c>
      <c r="P133" s="67">
        <v>0</v>
      </c>
      <c r="Q133" s="67" t="s">
        <v>257</v>
      </c>
      <c r="R133" s="73"/>
      <c r="S133" s="74"/>
      <c r="T133" s="75" t="s">
        <v>357</v>
      </c>
      <c r="U133" s="76" t="s">
        <v>626</v>
      </c>
      <c r="V133" s="76" t="s">
        <v>627</v>
      </c>
      <c r="W133" s="76"/>
    </row>
    <row r="134" spans="1:23" s="77" customFormat="1" ht="33" customHeight="1">
      <c r="A134" s="62">
        <v>130</v>
      </c>
      <c r="B134" s="63" t="s">
        <v>297</v>
      </c>
      <c r="C134" s="64" t="s">
        <v>262</v>
      </c>
      <c r="D134" s="65">
        <v>3</v>
      </c>
      <c r="E134" s="66" t="s">
        <v>639</v>
      </c>
      <c r="F134" s="64" t="s">
        <v>229</v>
      </c>
      <c r="G134" s="64" t="s">
        <v>230</v>
      </c>
      <c r="H134" s="73">
        <v>200000000</v>
      </c>
      <c r="I134" s="68">
        <v>2015</v>
      </c>
      <c r="J134" s="64">
        <v>5000348</v>
      </c>
      <c r="K134" s="63" t="s">
        <v>539</v>
      </c>
      <c r="L134" s="78">
        <v>51000226</v>
      </c>
      <c r="M134" s="79" t="s">
        <v>238</v>
      </c>
      <c r="N134" s="67" t="s">
        <v>257</v>
      </c>
      <c r="O134" s="67" t="s">
        <v>257</v>
      </c>
      <c r="P134" s="67">
        <v>0</v>
      </c>
      <c r="Q134" s="67" t="s">
        <v>257</v>
      </c>
      <c r="R134" s="73"/>
      <c r="S134" s="74"/>
      <c r="T134" s="75" t="s">
        <v>362</v>
      </c>
      <c r="U134" s="76" t="s">
        <v>363</v>
      </c>
      <c r="V134" s="76" t="s">
        <v>543</v>
      </c>
      <c r="W134" s="76"/>
    </row>
    <row r="135" spans="1:23" s="77" customFormat="1" ht="33" customHeight="1">
      <c r="A135" s="62">
        <v>131</v>
      </c>
      <c r="B135" s="63" t="s">
        <v>297</v>
      </c>
      <c r="C135" s="64" t="s">
        <v>262</v>
      </c>
      <c r="D135" s="65">
        <v>3</v>
      </c>
      <c r="E135" s="66" t="s">
        <v>640</v>
      </c>
      <c r="F135" s="64" t="s">
        <v>229</v>
      </c>
      <c r="G135" s="64" t="s">
        <v>230</v>
      </c>
      <c r="H135" s="73">
        <v>75000000</v>
      </c>
      <c r="I135" s="68">
        <v>2015</v>
      </c>
      <c r="J135" s="64">
        <v>5000351</v>
      </c>
      <c r="K135" s="63" t="s">
        <v>361</v>
      </c>
      <c r="L135" s="78">
        <v>51000226</v>
      </c>
      <c r="M135" s="79" t="s">
        <v>238</v>
      </c>
      <c r="N135" s="67" t="s">
        <v>257</v>
      </c>
      <c r="O135" s="67" t="s">
        <v>257</v>
      </c>
      <c r="P135" s="67">
        <v>0</v>
      </c>
      <c r="Q135" s="67" t="s">
        <v>257</v>
      </c>
      <c r="R135" s="73"/>
      <c r="S135" s="74"/>
      <c r="T135" s="75" t="s">
        <v>362</v>
      </c>
      <c r="U135" s="76" t="s">
        <v>540</v>
      </c>
      <c r="V135" s="76" t="s">
        <v>541</v>
      </c>
      <c r="W135" s="76"/>
    </row>
    <row r="136" spans="1:23" s="77" customFormat="1" ht="33" customHeight="1">
      <c r="A136" s="62">
        <v>132</v>
      </c>
      <c r="B136" s="63" t="s">
        <v>297</v>
      </c>
      <c r="C136" s="64" t="s">
        <v>262</v>
      </c>
      <c r="D136" s="65">
        <v>3</v>
      </c>
      <c r="E136" s="66" t="s">
        <v>641</v>
      </c>
      <c r="F136" s="64" t="s">
        <v>229</v>
      </c>
      <c r="G136" s="64" t="s">
        <v>230</v>
      </c>
      <c r="H136" s="73">
        <v>400000000</v>
      </c>
      <c r="I136" s="68">
        <v>2015</v>
      </c>
      <c r="J136" s="64">
        <v>5000349</v>
      </c>
      <c r="K136" s="63" t="s">
        <v>642</v>
      </c>
      <c r="L136" s="78">
        <v>51000226</v>
      </c>
      <c r="M136" s="79" t="s">
        <v>238</v>
      </c>
      <c r="N136" s="67" t="s">
        <v>257</v>
      </c>
      <c r="O136" s="67" t="s">
        <v>257</v>
      </c>
      <c r="P136" s="67">
        <v>0</v>
      </c>
      <c r="Q136" s="67" t="s">
        <v>257</v>
      </c>
      <c r="R136" s="73"/>
      <c r="S136" s="74"/>
      <c r="T136" s="75" t="s">
        <v>362</v>
      </c>
      <c r="U136" s="76" t="s">
        <v>643</v>
      </c>
      <c r="V136" s="76" t="s">
        <v>644</v>
      </c>
      <c r="W136" s="76"/>
    </row>
    <row r="137" spans="1:23" s="77" customFormat="1" ht="33" customHeight="1">
      <c r="A137" s="62">
        <v>133</v>
      </c>
      <c r="B137" s="63" t="s">
        <v>297</v>
      </c>
      <c r="C137" s="64" t="s">
        <v>262</v>
      </c>
      <c r="D137" s="65">
        <v>3</v>
      </c>
      <c r="E137" s="66" t="s">
        <v>645</v>
      </c>
      <c r="F137" s="64" t="s">
        <v>229</v>
      </c>
      <c r="G137" s="64" t="s">
        <v>230</v>
      </c>
      <c r="H137" s="73">
        <v>950000000</v>
      </c>
      <c r="I137" s="68">
        <v>2015</v>
      </c>
      <c r="J137" s="64">
        <v>5000351</v>
      </c>
      <c r="K137" s="63" t="s">
        <v>361</v>
      </c>
      <c r="L137" s="78">
        <v>51000226</v>
      </c>
      <c r="M137" s="79" t="s">
        <v>238</v>
      </c>
      <c r="N137" s="67" t="s">
        <v>257</v>
      </c>
      <c r="O137" s="67" t="s">
        <v>257</v>
      </c>
      <c r="P137" s="67">
        <v>0</v>
      </c>
      <c r="Q137" s="67" t="s">
        <v>257</v>
      </c>
      <c r="R137" s="73"/>
      <c r="S137" s="74"/>
      <c r="T137" s="75" t="s">
        <v>362</v>
      </c>
      <c r="U137" s="76" t="s">
        <v>545</v>
      </c>
      <c r="V137" s="76" t="s">
        <v>546</v>
      </c>
      <c r="W137" s="76"/>
    </row>
    <row r="138" spans="1:23" s="77" customFormat="1" ht="33" customHeight="1">
      <c r="A138" s="62">
        <v>134</v>
      </c>
      <c r="B138" s="63" t="s">
        <v>297</v>
      </c>
      <c r="C138" s="64" t="s">
        <v>262</v>
      </c>
      <c r="D138" s="65">
        <v>3</v>
      </c>
      <c r="E138" s="66" t="s">
        <v>646</v>
      </c>
      <c r="F138" s="64" t="s">
        <v>229</v>
      </c>
      <c r="G138" s="64" t="s">
        <v>230</v>
      </c>
      <c r="H138" s="73">
        <v>1250000000</v>
      </c>
      <c r="I138" s="68">
        <v>2015</v>
      </c>
      <c r="J138" s="64">
        <v>5000351</v>
      </c>
      <c r="K138" s="63" t="s">
        <v>361</v>
      </c>
      <c r="L138" s="78">
        <v>51000226</v>
      </c>
      <c r="M138" s="79" t="s">
        <v>238</v>
      </c>
      <c r="N138" s="67" t="s">
        <v>257</v>
      </c>
      <c r="O138" s="67" t="s">
        <v>257</v>
      </c>
      <c r="P138" s="67">
        <v>0</v>
      </c>
      <c r="Q138" s="67" t="s">
        <v>257</v>
      </c>
      <c r="R138" s="73"/>
      <c r="S138" s="74"/>
      <c r="T138" s="75" t="s">
        <v>362</v>
      </c>
      <c r="U138" s="76" t="s">
        <v>545</v>
      </c>
      <c r="V138" s="76" t="s">
        <v>546</v>
      </c>
      <c r="W138" s="76"/>
    </row>
    <row r="139" spans="1:23" s="77" customFormat="1" ht="33" customHeight="1">
      <c r="A139" s="62">
        <v>135</v>
      </c>
      <c r="B139" s="63" t="s">
        <v>297</v>
      </c>
      <c r="C139" s="64" t="s">
        <v>262</v>
      </c>
      <c r="D139" s="65">
        <v>3</v>
      </c>
      <c r="E139" s="66" t="s">
        <v>647</v>
      </c>
      <c r="F139" s="64" t="s">
        <v>229</v>
      </c>
      <c r="G139" s="64" t="s">
        <v>230</v>
      </c>
      <c r="H139" s="73">
        <v>500000000</v>
      </c>
      <c r="I139" s="68">
        <v>2015</v>
      </c>
      <c r="J139" s="64">
        <v>5000351</v>
      </c>
      <c r="K139" s="63" t="s">
        <v>361</v>
      </c>
      <c r="L139" s="78">
        <v>51000226</v>
      </c>
      <c r="M139" s="79" t="s">
        <v>238</v>
      </c>
      <c r="N139" s="67" t="s">
        <v>257</v>
      </c>
      <c r="O139" s="67" t="s">
        <v>257</v>
      </c>
      <c r="P139" s="67">
        <v>0</v>
      </c>
      <c r="Q139" s="67" t="s">
        <v>257</v>
      </c>
      <c r="R139" s="73"/>
      <c r="S139" s="74"/>
      <c r="T139" s="75" t="s">
        <v>362</v>
      </c>
      <c r="U139" s="76" t="s">
        <v>363</v>
      </c>
      <c r="V139" s="76" t="s">
        <v>543</v>
      </c>
      <c r="W139" s="76"/>
    </row>
    <row r="140" spans="1:23" s="77" customFormat="1" ht="33" customHeight="1">
      <c r="A140" s="62">
        <v>136</v>
      </c>
      <c r="B140" s="63" t="s">
        <v>297</v>
      </c>
      <c r="C140" s="64" t="s">
        <v>262</v>
      </c>
      <c r="D140" s="65">
        <v>3</v>
      </c>
      <c r="E140" s="66" t="s">
        <v>648</v>
      </c>
      <c r="F140" s="64" t="s">
        <v>229</v>
      </c>
      <c r="G140" s="64" t="s">
        <v>230</v>
      </c>
      <c r="H140" s="73">
        <v>750000000</v>
      </c>
      <c r="I140" s="68">
        <v>2015</v>
      </c>
      <c r="J140" s="64">
        <v>5000351</v>
      </c>
      <c r="K140" s="63" t="s">
        <v>361</v>
      </c>
      <c r="L140" s="78">
        <v>51000226</v>
      </c>
      <c r="M140" s="79" t="s">
        <v>238</v>
      </c>
      <c r="N140" s="67" t="s">
        <v>257</v>
      </c>
      <c r="O140" s="67" t="s">
        <v>257</v>
      </c>
      <c r="P140" s="67">
        <v>0</v>
      </c>
      <c r="Q140" s="67" t="s">
        <v>257</v>
      </c>
      <c r="R140" s="73"/>
      <c r="S140" s="74"/>
      <c r="T140" s="75" t="s">
        <v>362</v>
      </c>
      <c r="U140" s="76" t="s">
        <v>363</v>
      </c>
      <c r="V140" s="76" t="s">
        <v>543</v>
      </c>
      <c r="W140" s="76"/>
    </row>
    <row r="141" spans="1:23" s="77" customFormat="1" ht="33" customHeight="1">
      <c r="A141" s="62">
        <v>137</v>
      </c>
      <c r="B141" s="63" t="s">
        <v>297</v>
      </c>
      <c r="C141" s="64" t="s">
        <v>262</v>
      </c>
      <c r="D141" s="65">
        <v>3</v>
      </c>
      <c r="E141" s="66" t="s">
        <v>649</v>
      </c>
      <c r="F141" s="64" t="s">
        <v>229</v>
      </c>
      <c r="G141" s="64" t="s">
        <v>230</v>
      </c>
      <c r="H141" s="73">
        <v>500000000</v>
      </c>
      <c r="I141" s="68">
        <v>2015</v>
      </c>
      <c r="J141" s="64">
        <v>5000351</v>
      </c>
      <c r="K141" s="63" t="s">
        <v>361</v>
      </c>
      <c r="L141" s="78">
        <v>51000226</v>
      </c>
      <c r="M141" s="79" t="s">
        <v>238</v>
      </c>
      <c r="N141" s="67" t="s">
        <v>257</v>
      </c>
      <c r="O141" s="67" t="s">
        <v>257</v>
      </c>
      <c r="P141" s="67">
        <v>0</v>
      </c>
      <c r="Q141" s="67" t="s">
        <v>257</v>
      </c>
      <c r="R141" s="73"/>
      <c r="S141" s="74"/>
      <c r="T141" s="75" t="s">
        <v>362</v>
      </c>
      <c r="U141" s="76" t="s">
        <v>363</v>
      </c>
      <c r="V141" s="76" t="s">
        <v>543</v>
      </c>
      <c r="W141" s="76"/>
    </row>
    <row r="142" spans="1:23" s="77" customFormat="1" ht="33" customHeight="1">
      <c r="A142" s="62">
        <v>138</v>
      </c>
      <c r="B142" s="63" t="s">
        <v>297</v>
      </c>
      <c r="C142" s="64" t="s">
        <v>262</v>
      </c>
      <c r="D142" s="65">
        <v>3</v>
      </c>
      <c r="E142" s="66" t="s">
        <v>650</v>
      </c>
      <c r="F142" s="64" t="s">
        <v>229</v>
      </c>
      <c r="G142" s="64" t="s">
        <v>230</v>
      </c>
      <c r="H142" s="73">
        <v>37000000</v>
      </c>
      <c r="I142" s="68">
        <v>2015</v>
      </c>
      <c r="J142" s="64">
        <v>5000351</v>
      </c>
      <c r="K142" s="63" t="s">
        <v>361</v>
      </c>
      <c r="L142" s="78">
        <v>51000226</v>
      </c>
      <c r="M142" s="79" t="s">
        <v>238</v>
      </c>
      <c r="N142" s="67" t="s">
        <v>257</v>
      </c>
      <c r="O142" s="67" t="s">
        <v>257</v>
      </c>
      <c r="P142" s="67">
        <v>0</v>
      </c>
      <c r="Q142" s="67" t="s">
        <v>257</v>
      </c>
      <c r="R142" s="73"/>
      <c r="S142" s="74"/>
      <c r="T142" s="75" t="s">
        <v>362</v>
      </c>
      <c r="U142" s="76" t="s">
        <v>545</v>
      </c>
      <c r="V142" s="76" t="s">
        <v>546</v>
      </c>
      <c r="W142" s="76"/>
    </row>
    <row r="143" spans="1:23" s="77" customFormat="1" ht="33" customHeight="1">
      <c r="A143" s="62">
        <v>139</v>
      </c>
      <c r="B143" s="63" t="s">
        <v>297</v>
      </c>
      <c r="C143" s="64" t="s">
        <v>262</v>
      </c>
      <c r="D143" s="65">
        <v>3</v>
      </c>
      <c r="E143" s="66" t="s">
        <v>651</v>
      </c>
      <c r="F143" s="64" t="s">
        <v>236</v>
      </c>
      <c r="G143" s="64" t="s">
        <v>221</v>
      </c>
      <c r="H143" s="73">
        <v>678000000</v>
      </c>
      <c r="I143" s="68">
        <v>2015</v>
      </c>
      <c r="J143" s="64">
        <v>5000351</v>
      </c>
      <c r="K143" s="63" t="s">
        <v>237</v>
      </c>
      <c r="L143" s="78">
        <v>51000226</v>
      </c>
      <c r="M143" s="79" t="s">
        <v>238</v>
      </c>
      <c r="N143" s="67" t="s">
        <v>224</v>
      </c>
      <c r="O143" s="67" t="s">
        <v>224</v>
      </c>
      <c r="P143" s="67">
        <v>0</v>
      </c>
      <c r="Q143" s="67" t="s">
        <v>224</v>
      </c>
      <c r="R143" s="73"/>
      <c r="S143" s="74"/>
      <c r="T143" s="75" t="s">
        <v>239</v>
      </c>
      <c r="U143" s="76" t="s">
        <v>240</v>
      </c>
      <c r="V143" s="76" t="s">
        <v>241</v>
      </c>
      <c r="W143" s="76"/>
    </row>
    <row r="144" spans="1:23" s="77" customFormat="1" ht="33" customHeight="1">
      <c r="A144" s="62">
        <v>140</v>
      </c>
      <c r="B144" s="63" t="s">
        <v>217</v>
      </c>
      <c r="C144" s="64" t="s">
        <v>218</v>
      </c>
      <c r="D144" s="65">
        <v>3</v>
      </c>
      <c r="E144" s="66" t="s">
        <v>652</v>
      </c>
      <c r="F144" s="64" t="s">
        <v>236</v>
      </c>
      <c r="G144" s="64" t="s">
        <v>221</v>
      </c>
      <c r="H144" s="73">
        <v>500000000</v>
      </c>
      <c r="I144" s="68">
        <v>2015</v>
      </c>
      <c r="J144" s="64">
        <v>5000351</v>
      </c>
      <c r="K144" s="63" t="s">
        <v>237</v>
      </c>
      <c r="L144" s="78">
        <v>51000226</v>
      </c>
      <c r="M144" s="79" t="s">
        <v>238</v>
      </c>
      <c r="N144" s="67" t="s">
        <v>224</v>
      </c>
      <c r="O144" s="67" t="s">
        <v>224</v>
      </c>
      <c r="P144" s="67">
        <v>0</v>
      </c>
      <c r="Q144" s="67" t="s">
        <v>224</v>
      </c>
      <c r="R144" s="73"/>
      <c r="S144" s="74"/>
      <c r="T144" s="75" t="s">
        <v>239</v>
      </c>
      <c r="U144" s="76" t="s">
        <v>653</v>
      </c>
      <c r="V144" s="76" t="s">
        <v>654</v>
      </c>
      <c r="W144" s="76"/>
    </row>
    <row r="145" spans="1:23" s="77" customFormat="1" ht="33" customHeight="1">
      <c r="A145" s="62">
        <v>141</v>
      </c>
      <c r="B145" s="63" t="s">
        <v>217</v>
      </c>
      <c r="C145" s="64" t="s">
        <v>218</v>
      </c>
      <c r="D145" s="65">
        <v>3</v>
      </c>
      <c r="E145" s="66" t="s">
        <v>655</v>
      </c>
      <c r="F145" s="64" t="s">
        <v>236</v>
      </c>
      <c r="G145" s="64" t="s">
        <v>221</v>
      </c>
      <c r="H145" s="73">
        <v>295000000</v>
      </c>
      <c r="I145" s="68">
        <v>2015</v>
      </c>
      <c r="J145" s="64">
        <v>5000351</v>
      </c>
      <c r="K145" s="63" t="s">
        <v>237</v>
      </c>
      <c r="L145" s="78">
        <v>51000226</v>
      </c>
      <c r="M145" s="79" t="s">
        <v>238</v>
      </c>
      <c r="N145" s="67" t="s">
        <v>224</v>
      </c>
      <c r="O145" s="67" t="s">
        <v>224</v>
      </c>
      <c r="P145" s="67">
        <v>0</v>
      </c>
      <c r="Q145" s="67" t="s">
        <v>224</v>
      </c>
      <c r="R145" s="73"/>
      <c r="S145" s="74"/>
      <c r="T145" s="75" t="s">
        <v>239</v>
      </c>
      <c r="U145" s="76" t="s">
        <v>653</v>
      </c>
      <c r="V145" s="76" t="s">
        <v>654</v>
      </c>
      <c r="W145" s="76"/>
    </row>
    <row r="146" spans="1:23" s="77" customFormat="1" ht="33" customHeight="1">
      <c r="A146" s="62">
        <v>142</v>
      </c>
      <c r="B146" s="63" t="s">
        <v>217</v>
      </c>
      <c r="C146" s="64" t="s">
        <v>218</v>
      </c>
      <c r="D146" s="65">
        <v>3</v>
      </c>
      <c r="E146" s="66" t="s">
        <v>656</v>
      </c>
      <c r="F146" s="64" t="s">
        <v>236</v>
      </c>
      <c r="G146" s="64" t="s">
        <v>221</v>
      </c>
      <c r="H146" s="73">
        <v>312000000</v>
      </c>
      <c r="I146" s="68">
        <v>2015</v>
      </c>
      <c r="J146" s="64">
        <v>5000351</v>
      </c>
      <c r="K146" s="63" t="s">
        <v>237</v>
      </c>
      <c r="L146" s="78">
        <v>51000226</v>
      </c>
      <c r="M146" s="79" t="s">
        <v>238</v>
      </c>
      <c r="N146" s="67" t="s">
        <v>224</v>
      </c>
      <c r="O146" s="67" t="s">
        <v>224</v>
      </c>
      <c r="P146" s="67">
        <v>0</v>
      </c>
      <c r="Q146" s="67" t="s">
        <v>224</v>
      </c>
      <c r="R146" s="73"/>
      <c r="S146" s="74"/>
      <c r="T146" s="75" t="s">
        <v>239</v>
      </c>
      <c r="U146" s="76" t="s">
        <v>653</v>
      </c>
      <c r="V146" s="76" t="s">
        <v>654</v>
      </c>
      <c r="W146" s="76"/>
    </row>
    <row r="147" spans="1:23" s="77" customFormat="1" ht="33" customHeight="1">
      <c r="A147" s="62">
        <v>143</v>
      </c>
      <c r="B147" s="63" t="s">
        <v>217</v>
      </c>
      <c r="C147" s="64" t="s">
        <v>218</v>
      </c>
      <c r="D147" s="65">
        <v>3</v>
      </c>
      <c r="E147" s="66" t="s">
        <v>657</v>
      </c>
      <c r="F147" s="64" t="s">
        <v>236</v>
      </c>
      <c r="G147" s="64" t="s">
        <v>221</v>
      </c>
      <c r="H147" s="73">
        <v>294000000</v>
      </c>
      <c r="I147" s="68">
        <v>2015</v>
      </c>
      <c r="J147" s="64">
        <v>5000351</v>
      </c>
      <c r="K147" s="63" t="s">
        <v>237</v>
      </c>
      <c r="L147" s="78">
        <v>51000226</v>
      </c>
      <c r="M147" s="79" t="s">
        <v>238</v>
      </c>
      <c r="N147" s="67" t="s">
        <v>224</v>
      </c>
      <c r="O147" s="67" t="s">
        <v>224</v>
      </c>
      <c r="P147" s="67">
        <v>0</v>
      </c>
      <c r="Q147" s="67" t="s">
        <v>224</v>
      </c>
      <c r="R147" s="73"/>
      <c r="S147" s="74"/>
      <c r="T147" s="75" t="s">
        <v>239</v>
      </c>
      <c r="U147" s="76" t="s">
        <v>240</v>
      </c>
      <c r="V147" s="76" t="s">
        <v>241</v>
      </c>
      <c r="W147" s="76"/>
    </row>
    <row r="148" spans="1:23" s="77" customFormat="1" ht="33" customHeight="1">
      <c r="A148" s="62">
        <v>144</v>
      </c>
      <c r="B148" s="63" t="s">
        <v>217</v>
      </c>
      <c r="C148" s="64" t="s">
        <v>218</v>
      </c>
      <c r="D148" s="65">
        <v>3</v>
      </c>
      <c r="E148" s="66" t="s">
        <v>658</v>
      </c>
      <c r="F148" s="64" t="s">
        <v>236</v>
      </c>
      <c r="G148" s="64" t="s">
        <v>221</v>
      </c>
      <c r="H148" s="73">
        <v>288000000</v>
      </c>
      <c r="I148" s="68">
        <v>2015</v>
      </c>
      <c r="J148" s="64">
        <v>5000351</v>
      </c>
      <c r="K148" s="63" t="s">
        <v>237</v>
      </c>
      <c r="L148" s="78">
        <v>51000226</v>
      </c>
      <c r="M148" s="79" t="s">
        <v>238</v>
      </c>
      <c r="N148" s="67" t="s">
        <v>224</v>
      </c>
      <c r="O148" s="67" t="s">
        <v>224</v>
      </c>
      <c r="P148" s="67">
        <v>0</v>
      </c>
      <c r="Q148" s="67" t="s">
        <v>224</v>
      </c>
      <c r="R148" s="73"/>
      <c r="S148" s="74"/>
      <c r="T148" s="75" t="s">
        <v>239</v>
      </c>
      <c r="U148" s="76" t="s">
        <v>240</v>
      </c>
      <c r="V148" s="76" t="s">
        <v>241</v>
      </c>
      <c r="W148" s="76"/>
    </row>
    <row r="149" spans="1:23" s="77" customFormat="1" ht="33" customHeight="1">
      <c r="A149" s="62">
        <v>145</v>
      </c>
      <c r="B149" s="63" t="s">
        <v>217</v>
      </c>
      <c r="C149" s="64" t="s">
        <v>218</v>
      </c>
      <c r="D149" s="65">
        <v>3</v>
      </c>
      <c r="E149" s="66" t="s">
        <v>659</v>
      </c>
      <c r="F149" s="64" t="s">
        <v>236</v>
      </c>
      <c r="G149" s="64" t="s">
        <v>221</v>
      </c>
      <c r="H149" s="73">
        <v>296000000</v>
      </c>
      <c r="I149" s="68">
        <v>2015</v>
      </c>
      <c r="J149" s="64">
        <v>5000351</v>
      </c>
      <c r="K149" s="63" t="s">
        <v>237</v>
      </c>
      <c r="L149" s="78">
        <v>51000226</v>
      </c>
      <c r="M149" s="79" t="s">
        <v>238</v>
      </c>
      <c r="N149" s="67" t="s">
        <v>224</v>
      </c>
      <c r="O149" s="67" t="s">
        <v>224</v>
      </c>
      <c r="P149" s="67">
        <v>0</v>
      </c>
      <c r="Q149" s="67" t="s">
        <v>224</v>
      </c>
      <c r="R149" s="73"/>
      <c r="S149" s="74"/>
      <c r="T149" s="75" t="s">
        <v>239</v>
      </c>
      <c r="U149" s="76" t="s">
        <v>660</v>
      </c>
      <c r="V149" s="76" t="s">
        <v>661</v>
      </c>
      <c r="W149" s="76"/>
    </row>
    <row r="150" spans="1:23" s="77" customFormat="1" ht="33" customHeight="1">
      <c r="A150" s="62">
        <v>146</v>
      </c>
      <c r="B150" s="63" t="s">
        <v>217</v>
      </c>
      <c r="C150" s="64" t="s">
        <v>218</v>
      </c>
      <c r="D150" s="65">
        <v>3</v>
      </c>
      <c r="E150" s="66" t="s">
        <v>662</v>
      </c>
      <c r="F150" s="64" t="s">
        <v>254</v>
      </c>
      <c r="G150" s="64" t="s">
        <v>221</v>
      </c>
      <c r="H150" s="73">
        <v>196000000</v>
      </c>
      <c r="I150" s="68">
        <v>2015</v>
      </c>
      <c r="J150" s="64">
        <v>5000361</v>
      </c>
      <c r="K150" s="63" t="s">
        <v>663</v>
      </c>
      <c r="L150" s="78">
        <v>51000226</v>
      </c>
      <c r="M150" s="79" t="s">
        <v>238</v>
      </c>
      <c r="N150" s="67">
        <v>196000000</v>
      </c>
      <c r="O150" s="67" t="s">
        <v>224</v>
      </c>
      <c r="P150" s="67">
        <v>0</v>
      </c>
      <c r="Q150" s="67">
        <f t="shared" ref="Q150:Q173" si="4">N150</f>
        <v>196000000</v>
      </c>
      <c r="R150" s="73">
        <f t="shared" ref="R150:R173" si="5">N150-P150-Q150</f>
        <v>0</v>
      </c>
      <c r="S150" s="74"/>
      <c r="T150" s="75" t="s">
        <v>664</v>
      </c>
      <c r="U150" s="76" t="s">
        <v>665</v>
      </c>
      <c r="V150" s="76" t="s">
        <v>666</v>
      </c>
      <c r="W150" s="76"/>
    </row>
    <row r="151" spans="1:23" s="77" customFormat="1" ht="33" customHeight="1">
      <c r="A151" s="62">
        <v>147</v>
      </c>
      <c r="B151" s="63" t="s">
        <v>217</v>
      </c>
      <c r="C151" s="64" t="s">
        <v>218</v>
      </c>
      <c r="D151" s="65">
        <v>3</v>
      </c>
      <c r="E151" s="66" t="s">
        <v>667</v>
      </c>
      <c r="F151" s="64" t="s">
        <v>254</v>
      </c>
      <c r="G151" s="64" t="s">
        <v>221</v>
      </c>
      <c r="H151" s="73">
        <v>19700000</v>
      </c>
      <c r="I151" s="68">
        <v>2015</v>
      </c>
      <c r="J151" s="64">
        <v>3000071</v>
      </c>
      <c r="K151" s="63" t="s">
        <v>668</v>
      </c>
      <c r="L151" s="78">
        <v>51000226</v>
      </c>
      <c r="M151" s="79" t="s">
        <v>238</v>
      </c>
      <c r="N151" s="67">
        <v>19700000</v>
      </c>
      <c r="O151" s="67">
        <v>31500000</v>
      </c>
      <c r="P151" s="67">
        <v>0</v>
      </c>
      <c r="Q151" s="67">
        <f t="shared" si="4"/>
        <v>19700000</v>
      </c>
      <c r="R151" s="73">
        <f t="shared" si="5"/>
        <v>0</v>
      </c>
      <c r="S151" s="74"/>
      <c r="T151" s="75" t="s">
        <v>368</v>
      </c>
      <c r="U151" s="76" t="s">
        <v>669</v>
      </c>
      <c r="V151" s="76" t="s">
        <v>670</v>
      </c>
      <c r="W151" s="76"/>
    </row>
    <row r="152" spans="1:23" s="77" customFormat="1" ht="33" customHeight="1">
      <c r="A152" s="62">
        <v>148</v>
      </c>
      <c r="B152" s="63" t="s">
        <v>297</v>
      </c>
      <c r="C152" s="64" t="s">
        <v>262</v>
      </c>
      <c r="D152" s="65">
        <v>3</v>
      </c>
      <c r="E152" s="66" t="s">
        <v>671</v>
      </c>
      <c r="F152" s="64" t="s">
        <v>229</v>
      </c>
      <c r="G152" s="64" t="s">
        <v>230</v>
      </c>
      <c r="H152" s="73">
        <v>400000000</v>
      </c>
      <c r="I152" s="68">
        <v>2015</v>
      </c>
      <c r="J152" s="64">
        <v>5000590</v>
      </c>
      <c r="K152" s="63" t="s">
        <v>390</v>
      </c>
      <c r="L152" s="78">
        <v>1404020102261</v>
      </c>
      <c r="M152" s="79" t="s">
        <v>238</v>
      </c>
      <c r="N152" s="67">
        <v>400000000</v>
      </c>
      <c r="O152" s="67" t="s">
        <v>257</v>
      </c>
      <c r="P152" s="67">
        <v>0</v>
      </c>
      <c r="Q152" s="67">
        <f t="shared" si="4"/>
        <v>400000000</v>
      </c>
      <c r="R152" s="73">
        <f t="shared" si="5"/>
        <v>0</v>
      </c>
      <c r="S152" s="74"/>
      <c r="T152" s="75" t="s">
        <v>391</v>
      </c>
      <c r="U152" s="76" t="s">
        <v>395</v>
      </c>
      <c r="V152" s="76" t="s">
        <v>396</v>
      </c>
      <c r="W152" s="76"/>
    </row>
    <row r="153" spans="1:23" s="77" customFormat="1" ht="33" customHeight="1">
      <c r="A153" s="62">
        <v>149</v>
      </c>
      <c r="B153" s="63" t="s">
        <v>297</v>
      </c>
      <c r="C153" s="64" t="s">
        <v>262</v>
      </c>
      <c r="D153" s="65">
        <v>3</v>
      </c>
      <c r="E153" s="66" t="s">
        <v>672</v>
      </c>
      <c r="F153" s="64" t="s">
        <v>229</v>
      </c>
      <c r="G153" s="64" t="s">
        <v>230</v>
      </c>
      <c r="H153" s="73">
        <v>200000000</v>
      </c>
      <c r="I153" s="68">
        <v>2015</v>
      </c>
      <c r="J153" s="64">
        <v>5000590</v>
      </c>
      <c r="K153" s="63" t="s">
        <v>390</v>
      </c>
      <c r="L153" s="78">
        <v>1404020102261</v>
      </c>
      <c r="M153" s="79" t="s">
        <v>238</v>
      </c>
      <c r="N153" s="67">
        <v>200000000</v>
      </c>
      <c r="O153" s="67" t="s">
        <v>257</v>
      </c>
      <c r="P153" s="67">
        <v>0</v>
      </c>
      <c r="Q153" s="67">
        <f t="shared" si="4"/>
        <v>200000000</v>
      </c>
      <c r="R153" s="73">
        <f t="shared" si="5"/>
        <v>0</v>
      </c>
      <c r="S153" s="74"/>
      <c r="T153" s="75" t="s">
        <v>391</v>
      </c>
      <c r="U153" s="76" t="s">
        <v>395</v>
      </c>
      <c r="V153" s="76" t="s">
        <v>396</v>
      </c>
      <c r="W153" s="76"/>
    </row>
    <row r="154" spans="1:23" s="77" customFormat="1" ht="33" customHeight="1">
      <c r="A154" s="62">
        <v>150</v>
      </c>
      <c r="B154" s="63" t="s">
        <v>297</v>
      </c>
      <c r="C154" s="64" t="s">
        <v>262</v>
      </c>
      <c r="D154" s="65">
        <v>3</v>
      </c>
      <c r="E154" s="66" t="s">
        <v>673</v>
      </c>
      <c r="F154" s="64" t="s">
        <v>229</v>
      </c>
      <c r="G154" s="64" t="s">
        <v>230</v>
      </c>
      <c r="H154" s="73">
        <v>250000000</v>
      </c>
      <c r="I154" s="68">
        <v>2015</v>
      </c>
      <c r="J154" s="64">
        <v>5000590</v>
      </c>
      <c r="K154" s="63" t="s">
        <v>390</v>
      </c>
      <c r="L154" s="78">
        <v>1404020102261</v>
      </c>
      <c r="M154" s="79" t="s">
        <v>238</v>
      </c>
      <c r="N154" s="67">
        <v>250000000</v>
      </c>
      <c r="O154" s="67" t="s">
        <v>257</v>
      </c>
      <c r="P154" s="67">
        <v>0</v>
      </c>
      <c r="Q154" s="67">
        <f t="shared" si="4"/>
        <v>250000000</v>
      </c>
      <c r="R154" s="73">
        <f t="shared" si="5"/>
        <v>0</v>
      </c>
      <c r="S154" s="74"/>
      <c r="T154" s="75" t="s">
        <v>391</v>
      </c>
      <c r="U154" s="76" t="s">
        <v>395</v>
      </c>
      <c r="V154" s="76" t="s">
        <v>396</v>
      </c>
      <c r="W154" s="76"/>
    </row>
    <row r="155" spans="1:23" s="77" customFormat="1" ht="33" customHeight="1">
      <c r="A155" s="62">
        <v>151</v>
      </c>
      <c r="B155" s="63" t="s">
        <v>297</v>
      </c>
      <c r="C155" s="64" t="s">
        <v>262</v>
      </c>
      <c r="D155" s="65">
        <v>3</v>
      </c>
      <c r="E155" s="66" t="s">
        <v>674</v>
      </c>
      <c r="F155" s="64" t="s">
        <v>229</v>
      </c>
      <c r="G155" s="64" t="s">
        <v>230</v>
      </c>
      <c r="H155" s="73">
        <v>250000000</v>
      </c>
      <c r="I155" s="68">
        <v>2015</v>
      </c>
      <c r="J155" s="64">
        <v>5000590</v>
      </c>
      <c r="K155" s="63" t="s">
        <v>390</v>
      </c>
      <c r="L155" s="78">
        <v>1404020102261</v>
      </c>
      <c r="M155" s="79" t="s">
        <v>238</v>
      </c>
      <c r="N155" s="67">
        <v>250000000</v>
      </c>
      <c r="O155" s="67" t="s">
        <v>257</v>
      </c>
      <c r="P155" s="67">
        <v>0</v>
      </c>
      <c r="Q155" s="67">
        <f t="shared" si="4"/>
        <v>250000000</v>
      </c>
      <c r="R155" s="73">
        <f t="shared" si="5"/>
        <v>0</v>
      </c>
      <c r="S155" s="74"/>
      <c r="T155" s="75" t="s">
        <v>391</v>
      </c>
      <c r="U155" s="76" t="s">
        <v>395</v>
      </c>
      <c r="V155" s="76" t="s">
        <v>396</v>
      </c>
      <c r="W155" s="76"/>
    </row>
    <row r="156" spans="1:23" s="77" customFormat="1" ht="33" customHeight="1">
      <c r="A156" s="62">
        <v>152</v>
      </c>
      <c r="B156" s="63" t="s">
        <v>297</v>
      </c>
      <c r="C156" s="64" t="s">
        <v>262</v>
      </c>
      <c r="D156" s="65">
        <v>3</v>
      </c>
      <c r="E156" s="66" t="s">
        <v>675</v>
      </c>
      <c r="F156" s="64" t="s">
        <v>229</v>
      </c>
      <c r="G156" s="64" t="s">
        <v>230</v>
      </c>
      <c r="H156" s="73">
        <v>505000000</v>
      </c>
      <c r="I156" s="68">
        <v>2015</v>
      </c>
      <c r="J156" s="64">
        <v>5000590</v>
      </c>
      <c r="K156" s="63" t="s">
        <v>390</v>
      </c>
      <c r="L156" s="78">
        <v>1404020102261</v>
      </c>
      <c r="M156" s="79" t="s">
        <v>238</v>
      </c>
      <c r="N156" s="67">
        <v>505000000</v>
      </c>
      <c r="O156" s="67" t="s">
        <v>257</v>
      </c>
      <c r="P156" s="67">
        <v>0</v>
      </c>
      <c r="Q156" s="67">
        <f t="shared" si="4"/>
        <v>505000000</v>
      </c>
      <c r="R156" s="73">
        <f t="shared" si="5"/>
        <v>0</v>
      </c>
      <c r="S156" s="74"/>
      <c r="T156" s="75" t="s">
        <v>391</v>
      </c>
      <c r="U156" s="76" t="s">
        <v>395</v>
      </c>
      <c r="V156" s="76" t="s">
        <v>396</v>
      </c>
      <c r="W156" s="76"/>
    </row>
    <row r="157" spans="1:23" s="77" customFormat="1" ht="33" customHeight="1">
      <c r="A157" s="62">
        <v>153</v>
      </c>
      <c r="B157" s="63" t="s">
        <v>297</v>
      </c>
      <c r="C157" s="64" t="s">
        <v>262</v>
      </c>
      <c r="D157" s="65">
        <v>3</v>
      </c>
      <c r="E157" s="66" t="s">
        <v>676</v>
      </c>
      <c r="F157" s="64" t="s">
        <v>229</v>
      </c>
      <c r="G157" s="64" t="s">
        <v>230</v>
      </c>
      <c r="H157" s="73">
        <v>300000000</v>
      </c>
      <c r="I157" s="68">
        <v>2015</v>
      </c>
      <c r="J157" s="64">
        <v>5000590</v>
      </c>
      <c r="K157" s="63" t="s">
        <v>390</v>
      </c>
      <c r="L157" s="78">
        <v>1404020102261</v>
      </c>
      <c r="M157" s="79" t="s">
        <v>238</v>
      </c>
      <c r="N157" s="67">
        <v>300000000</v>
      </c>
      <c r="O157" s="67" t="s">
        <v>257</v>
      </c>
      <c r="P157" s="67">
        <v>0</v>
      </c>
      <c r="Q157" s="67">
        <f t="shared" si="4"/>
        <v>300000000</v>
      </c>
      <c r="R157" s="73">
        <f t="shared" si="5"/>
        <v>0</v>
      </c>
      <c r="S157" s="74"/>
      <c r="T157" s="75" t="s">
        <v>391</v>
      </c>
      <c r="U157" s="76" t="s">
        <v>395</v>
      </c>
      <c r="V157" s="76" t="s">
        <v>396</v>
      </c>
      <c r="W157" s="76"/>
    </row>
    <row r="158" spans="1:23" s="77" customFormat="1" ht="33" customHeight="1">
      <c r="A158" s="62">
        <v>154</v>
      </c>
      <c r="B158" s="63" t="s">
        <v>297</v>
      </c>
      <c r="C158" s="64" t="s">
        <v>262</v>
      </c>
      <c r="D158" s="65">
        <v>3</v>
      </c>
      <c r="E158" s="66" t="s">
        <v>677</v>
      </c>
      <c r="F158" s="64" t="s">
        <v>229</v>
      </c>
      <c r="G158" s="64" t="s">
        <v>230</v>
      </c>
      <c r="H158" s="73">
        <v>100000000</v>
      </c>
      <c r="I158" s="68">
        <v>2015</v>
      </c>
      <c r="J158" s="64">
        <v>5000589</v>
      </c>
      <c r="K158" s="63" t="s">
        <v>678</v>
      </c>
      <c r="L158" s="78">
        <v>1402020102261</v>
      </c>
      <c r="M158" s="79" t="s">
        <v>238</v>
      </c>
      <c r="N158" s="67">
        <v>100000000</v>
      </c>
      <c r="O158" s="67" t="s">
        <v>257</v>
      </c>
      <c r="P158" s="67">
        <v>0</v>
      </c>
      <c r="Q158" s="67">
        <f t="shared" si="4"/>
        <v>100000000</v>
      </c>
      <c r="R158" s="73">
        <f t="shared" si="5"/>
        <v>0</v>
      </c>
      <c r="S158" s="74"/>
      <c r="T158" s="75" t="s">
        <v>391</v>
      </c>
      <c r="U158" s="76" t="s">
        <v>395</v>
      </c>
      <c r="V158" s="76" t="s">
        <v>396</v>
      </c>
      <c r="W158" s="76"/>
    </row>
    <row r="159" spans="1:23" s="77" customFormat="1" ht="33" customHeight="1">
      <c r="A159" s="62">
        <v>155</v>
      </c>
      <c r="B159" s="63" t="s">
        <v>297</v>
      </c>
      <c r="C159" s="64" t="s">
        <v>262</v>
      </c>
      <c r="D159" s="65">
        <v>3</v>
      </c>
      <c r="E159" s="66" t="s">
        <v>679</v>
      </c>
      <c r="F159" s="64" t="s">
        <v>229</v>
      </c>
      <c r="G159" s="64" t="s">
        <v>230</v>
      </c>
      <c r="H159" s="73">
        <v>150000000</v>
      </c>
      <c r="I159" s="68">
        <v>2015</v>
      </c>
      <c r="J159" s="64">
        <v>5000589</v>
      </c>
      <c r="K159" s="63" t="s">
        <v>678</v>
      </c>
      <c r="L159" s="78">
        <v>1402020102261</v>
      </c>
      <c r="M159" s="79" t="s">
        <v>238</v>
      </c>
      <c r="N159" s="67">
        <v>150000000</v>
      </c>
      <c r="O159" s="67" t="s">
        <v>257</v>
      </c>
      <c r="P159" s="67">
        <v>0</v>
      </c>
      <c r="Q159" s="67">
        <f t="shared" si="4"/>
        <v>150000000</v>
      </c>
      <c r="R159" s="73">
        <f t="shared" si="5"/>
        <v>0</v>
      </c>
      <c r="S159" s="74"/>
      <c r="T159" s="75" t="s">
        <v>391</v>
      </c>
      <c r="U159" s="76" t="s">
        <v>680</v>
      </c>
      <c r="V159" s="76" t="s">
        <v>681</v>
      </c>
      <c r="W159" s="76"/>
    </row>
    <row r="160" spans="1:23" s="77" customFormat="1" ht="33" customHeight="1">
      <c r="A160" s="62">
        <v>156</v>
      </c>
      <c r="B160" s="63" t="s">
        <v>297</v>
      </c>
      <c r="C160" s="64" t="s">
        <v>262</v>
      </c>
      <c r="D160" s="65">
        <v>3</v>
      </c>
      <c r="E160" s="66" t="s">
        <v>682</v>
      </c>
      <c r="F160" s="64" t="s">
        <v>229</v>
      </c>
      <c r="G160" s="64" t="s">
        <v>230</v>
      </c>
      <c r="H160" s="73">
        <v>20000000</v>
      </c>
      <c r="I160" s="68">
        <v>2015</v>
      </c>
      <c r="J160" s="64">
        <v>5000589</v>
      </c>
      <c r="K160" s="63" t="s">
        <v>678</v>
      </c>
      <c r="L160" s="78">
        <v>1402020102261</v>
      </c>
      <c r="M160" s="79" t="s">
        <v>238</v>
      </c>
      <c r="N160" s="67">
        <v>20000000</v>
      </c>
      <c r="O160" s="67" t="s">
        <v>257</v>
      </c>
      <c r="P160" s="67">
        <v>0</v>
      </c>
      <c r="Q160" s="67">
        <f t="shared" si="4"/>
        <v>20000000</v>
      </c>
      <c r="R160" s="73">
        <f t="shared" si="5"/>
        <v>0</v>
      </c>
      <c r="S160" s="74"/>
      <c r="T160" s="75" t="s">
        <v>391</v>
      </c>
      <c r="U160" s="76" t="s">
        <v>680</v>
      </c>
      <c r="V160" s="76" t="s">
        <v>681</v>
      </c>
      <c r="W160" s="76"/>
    </row>
    <row r="161" spans="1:23" s="77" customFormat="1" ht="33" customHeight="1">
      <c r="A161" s="62">
        <v>157</v>
      </c>
      <c r="B161" s="63" t="s">
        <v>297</v>
      </c>
      <c r="C161" s="64" t="s">
        <v>262</v>
      </c>
      <c r="D161" s="65">
        <v>3</v>
      </c>
      <c r="E161" s="66" t="s">
        <v>683</v>
      </c>
      <c r="F161" s="64" t="s">
        <v>229</v>
      </c>
      <c r="G161" s="64" t="s">
        <v>230</v>
      </c>
      <c r="H161" s="73">
        <v>60000000</v>
      </c>
      <c r="I161" s="68">
        <v>2015</v>
      </c>
      <c r="J161" s="64">
        <v>5000589</v>
      </c>
      <c r="K161" s="63" t="s">
        <v>678</v>
      </c>
      <c r="L161" s="78">
        <v>1402020102261</v>
      </c>
      <c r="M161" s="79" t="s">
        <v>238</v>
      </c>
      <c r="N161" s="67">
        <v>60000000</v>
      </c>
      <c r="O161" s="67" t="s">
        <v>257</v>
      </c>
      <c r="P161" s="67">
        <v>0</v>
      </c>
      <c r="Q161" s="67">
        <f t="shared" si="4"/>
        <v>60000000</v>
      </c>
      <c r="R161" s="73">
        <f t="shared" si="5"/>
        <v>0</v>
      </c>
      <c r="S161" s="74"/>
      <c r="T161" s="75" t="s">
        <v>391</v>
      </c>
      <c r="U161" s="76" t="s">
        <v>680</v>
      </c>
      <c r="V161" s="76" t="s">
        <v>681</v>
      </c>
      <c r="W161" s="76"/>
    </row>
    <row r="162" spans="1:23" s="77" customFormat="1" ht="33" customHeight="1">
      <c r="A162" s="62">
        <v>158</v>
      </c>
      <c r="B162" s="63" t="s">
        <v>297</v>
      </c>
      <c r="C162" s="64" t="s">
        <v>262</v>
      </c>
      <c r="D162" s="65">
        <v>3</v>
      </c>
      <c r="E162" s="66" t="s">
        <v>684</v>
      </c>
      <c r="F162" s="64" t="s">
        <v>229</v>
      </c>
      <c r="G162" s="64" t="s">
        <v>230</v>
      </c>
      <c r="H162" s="73">
        <v>30000000</v>
      </c>
      <c r="I162" s="68">
        <v>2015</v>
      </c>
      <c r="J162" s="64">
        <v>5000589</v>
      </c>
      <c r="K162" s="63" t="s">
        <v>678</v>
      </c>
      <c r="L162" s="78">
        <v>1402020102261</v>
      </c>
      <c r="M162" s="79" t="s">
        <v>238</v>
      </c>
      <c r="N162" s="67">
        <v>30000000</v>
      </c>
      <c r="O162" s="67" t="s">
        <v>257</v>
      </c>
      <c r="P162" s="67">
        <v>0</v>
      </c>
      <c r="Q162" s="67">
        <f t="shared" si="4"/>
        <v>30000000</v>
      </c>
      <c r="R162" s="73">
        <f t="shared" si="5"/>
        <v>0</v>
      </c>
      <c r="S162" s="74"/>
      <c r="T162" s="75" t="s">
        <v>391</v>
      </c>
      <c r="U162" s="76" t="s">
        <v>680</v>
      </c>
      <c r="V162" s="76" t="s">
        <v>681</v>
      </c>
      <c r="W162" s="76"/>
    </row>
    <row r="163" spans="1:23" s="77" customFormat="1" ht="33" customHeight="1">
      <c r="A163" s="62">
        <v>159</v>
      </c>
      <c r="B163" s="63" t="s">
        <v>297</v>
      </c>
      <c r="C163" s="64" t="s">
        <v>262</v>
      </c>
      <c r="D163" s="65">
        <v>3</v>
      </c>
      <c r="E163" s="66" t="s">
        <v>685</v>
      </c>
      <c r="F163" s="64" t="s">
        <v>229</v>
      </c>
      <c r="G163" s="64" t="s">
        <v>230</v>
      </c>
      <c r="H163" s="73">
        <v>20000000</v>
      </c>
      <c r="I163" s="68">
        <v>2015</v>
      </c>
      <c r="J163" s="64">
        <v>5000589</v>
      </c>
      <c r="K163" s="63" t="s">
        <v>678</v>
      </c>
      <c r="L163" s="78">
        <v>1402020102261</v>
      </c>
      <c r="M163" s="79" t="s">
        <v>238</v>
      </c>
      <c r="N163" s="67">
        <v>20000000</v>
      </c>
      <c r="O163" s="67" t="s">
        <v>257</v>
      </c>
      <c r="P163" s="67">
        <v>0</v>
      </c>
      <c r="Q163" s="67">
        <f t="shared" si="4"/>
        <v>20000000</v>
      </c>
      <c r="R163" s="73">
        <f t="shared" si="5"/>
        <v>0</v>
      </c>
      <c r="S163" s="74"/>
      <c r="T163" s="75" t="s">
        <v>391</v>
      </c>
      <c r="U163" s="76" t="s">
        <v>680</v>
      </c>
      <c r="V163" s="76" t="s">
        <v>681</v>
      </c>
      <c r="W163" s="76"/>
    </row>
    <row r="164" spans="1:23" s="77" customFormat="1" ht="33" customHeight="1">
      <c r="A164" s="62">
        <v>160</v>
      </c>
      <c r="B164" s="63" t="s">
        <v>297</v>
      </c>
      <c r="C164" s="64" t="s">
        <v>262</v>
      </c>
      <c r="D164" s="65">
        <v>3</v>
      </c>
      <c r="E164" s="66" t="s">
        <v>686</v>
      </c>
      <c r="F164" s="64" t="s">
        <v>267</v>
      </c>
      <c r="G164" s="64" t="s">
        <v>230</v>
      </c>
      <c r="H164" s="73">
        <v>250000000</v>
      </c>
      <c r="I164" s="68">
        <v>2015</v>
      </c>
      <c r="J164" s="64">
        <v>5000587</v>
      </c>
      <c r="K164" s="63" t="s">
        <v>687</v>
      </c>
      <c r="L164" s="78">
        <v>1102030107021</v>
      </c>
      <c r="M164" s="79" t="s">
        <v>688</v>
      </c>
      <c r="N164" s="67">
        <v>250000000</v>
      </c>
      <c r="O164" s="67" t="s">
        <v>224</v>
      </c>
      <c r="P164" s="67">
        <v>0</v>
      </c>
      <c r="Q164" s="67">
        <f t="shared" si="4"/>
        <v>250000000</v>
      </c>
      <c r="R164" s="73">
        <f t="shared" si="5"/>
        <v>0</v>
      </c>
      <c r="S164" s="74"/>
      <c r="T164" s="75" t="s">
        <v>483</v>
      </c>
      <c r="U164" s="76" t="s">
        <v>689</v>
      </c>
      <c r="V164" s="76" t="s">
        <v>690</v>
      </c>
      <c r="W164" s="76"/>
    </row>
    <row r="165" spans="1:23" s="77" customFormat="1" ht="33" customHeight="1">
      <c r="A165" s="62">
        <v>161</v>
      </c>
      <c r="B165" s="63" t="s">
        <v>297</v>
      </c>
      <c r="C165" s="64" t="s">
        <v>262</v>
      </c>
      <c r="D165" s="65">
        <v>3</v>
      </c>
      <c r="E165" s="66" t="s">
        <v>691</v>
      </c>
      <c r="F165" s="64" t="s">
        <v>229</v>
      </c>
      <c r="G165" s="64" t="s">
        <v>230</v>
      </c>
      <c r="H165" s="73">
        <v>700000000</v>
      </c>
      <c r="I165" s="68">
        <v>2015</v>
      </c>
      <c r="J165" s="64">
        <v>5000038</v>
      </c>
      <c r="K165" s="63" t="s">
        <v>265</v>
      </c>
      <c r="L165" s="78">
        <v>1404020102261</v>
      </c>
      <c r="M165" s="79" t="s">
        <v>256</v>
      </c>
      <c r="N165" s="67">
        <v>700000000</v>
      </c>
      <c r="O165" s="67" t="s">
        <v>257</v>
      </c>
      <c r="P165" s="67">
        <v>0</v>
      </c>
      <c r="Q165" s="67">
        <f t="shared" si="4"/>
        <v>700000000</v>
      </c>
      <c r="R165" s="73">
        <f t="shared" si="5"/>
        <v>0</v>
      </c>
      <c r="S165" s="74"/>
      <c r="T165" s="75" t="s">
        <v>404</v>
      </c>
      <c r="U165" s="76" t="s">
        <v>405</v>
      </c>
      <c r="V165" s="76" t="s">
        <v>406</v>
      </c>
      <c r="W165" s="76"/>
    </row>
    <row r="166" spans="1:23" s="77" customFormat="1" ht="33" customHeight="1">
      <c r="A166" s="62">
        <v>162</v>
      </c>
      <c r="B166" s="63" t="s">
        <v>297</v>
      </c>
      <c r="C166" s="64" t="s">
        <v>262</v>
      </c>
      <c r="D166" s="65">
        <v>3</v>
      </c>
      <c r="E166" s="66" t="s">
        <v>692</v>
      </c>
      <c r="F166" s="64" t="s">
        <v>267</v>
      </c>
      <c r="G166" s="64" t="s">
        <v>230</v>
      </c>
      <c r="H166" s="73">
        <v>100000000</v>
      </c>
      <c r="I166" s="68">
        <v>2015</v>
      </c>
      <c r="J166" s="64">
        <v>5000038</v>
      </c>
      <c r="K166" s="63" t="s">
        <v>265</v>
      </c>
      <c r="L166" s="78">
        <v>14040201</v>
      </c>
      <c r="M166" s="79" t="s">
        <v>256</v>
      </c>
      <c r="N166" s="67">
        <v>100000000</v>
      </c>
      <c r="O166" s="67" t="s">
        <v>257</v>
      </c>
      <c r="P166" s="67">
        <v>0</v>
      </c>
      <c r="Q166" s="67">
        <f t="shared" si="4"/>
        <v>100000000</v>
      </c>
      <c r="R166" s="73">
        <f t="shared" si="5"/>
        <v>0</v>
      </c>
      <c r="S166" s="74"/>
      <c r="T166" s="75" t="s">
        <v>409</v>
      </c>
      <c r="U166" s="76" t="s">
        <v>693</v>
      </c>
      <c r="V166" s="76" t="s">
        <v>694</v>
      </c>
      <c r="W166" s="76"/>
    </row>
    <row r="167" spans="1:23" s="77" customFormat="1" ht="33" customHeight="1">
      <c r="A167" s="62">
        <v>163</v>
      </c>
      <c r="B167" s="63" t="s">
        <v>297</v>
      </c>
      <c r="C167" s="64" t="s">
        <v>262</v>
      </c>
      <c r="D167" s="65">
        <v>3</v>
      </c>
      <c r="E167" s="66" t="s">
        <v>695</v>
      </c>
      <c r="F167" s="64" t="s">
        <v>267</v>
      </c>
      <c r="G167" s="64" t="s">
        <v>230</v>
      </c>
      <c r="H167" s="73">
        <v>40000000</v>
      </c>
      <c r="I167" s="68">
        <v>2015</v>
      </c>
      <c r="J167" s="64">
        <v>5000033</v>
      </c>
      <c r="K167" s="63" t="s">
        <v>696</v>
      </c>
      <c r="L167" s="78">
        <v>14080201</v>
      </c>
      <c r="M167" s="79" t="s">
        <v>697</v>
      </c>
      <c r="N167" s="67">
        <v>40000000</v>
      </c>
      <c r="O167" s="67" t="s">
        <v>257</v>
      </c>
      <c r="P167" s="67">
        <v>0</v>
      </c>
      <c r="Q167" s="67">
        <f t="shared" si="4"/>
        <v>40000000</v>
      </c>
      <c r="R167" s="73">
        <f t="shared" si="5"/>
        <v>0</v>
      </c>
      <c r="S167" s="74"/>
      <c r="T167" s="75" t="s">
        <v>409</v>
      </c>
      <c r="U167" s="76" t="s">
        <v>698</v>
      </c>
      <c r="V167" s="76" t="s">
        <v>699</v>
      </c>
      <c r="W167" s="76"/>
    </row>
    <row r="168" spans="1:23" s="77" customFormat="1" ht="33" customHeight="1">
      <c r="A168" s="62">
        <v>164</v>
      </c>
      <c r="B168" s="63" t="s">
        <v>297</v>
      </c>
      <c r="C168" s="64" t="s">
        <v>262</v>
      </c>
      <c r="D168" s="65">
        <v>3</v>
      </c>
      <c r="E168" s="66" t="s">
        <v>700</v>
      </c>
      <c r="F168" s="64" t="s">
        <v>274</v>
      </c>
      <c r="G168" s="64" t="s">
        <v>230</v>
      </c>
      <c r="H168" s="73">
        <v>3800000000</v>
      </c>
      <c r="I168" s="68">
        <v>2015</v>
      </c>
      <c r="J168" s="64">
        <v>5000038</v>
      </c>
      <c r="K168" s="63" t="s">
        <v>265</v>
      </c>
      <c r="L168" s="78">
        <v>14040201</v>
      </c>
      <c r="M168" s="79" t="s">
        <v>269</v>
      </c>
      <c r="N168" s="67">
        <v>3800000000</v>
      </c>
      <c r="O168" s="67" t="s">
        <v>257</v>
      </c>
      <c r="P168" s="67">
        <v>0</v>
      </c>
      <c r="Q168" s="67">
        <f t="shared" si="4"/>
        <v>3800000000</v>
      </c>
      <c r="R168" s="73">
        <f t="shared" si="5"/>
        <v>0</v>
      </c>
      <c r="S168" s="74"/>
      <c r="T168" s="75" t="s">
        <v>409</v>
      </c>
      <c r="U168" s="76" t="s">
        <v>701</v>
      </c>
      <c r="V168" s="76" t="s">
        <v>702</v>
      </c>
      <c r="W168" s="76"/>
    </row>
    <row r="169" spans="1:23" s="77" customFormat="1" ht="33" customHeight="1">
      <c r="A169" s="62">
        <v>165</v>
      </c>
      <c r="B169" s="63" t="s">
        <v>297</v>
      </c>
      <c r="C169" s="64" t="s">
        <v>262</v>
      </c>
      <c r="D169" s="65">
        <v>3</v>
      </c>
      <c r="E169" s="66" t="s">
        <v>703</v>
      </c>
      <c r="F169" s="64" t="s">
        <v>274</v>
      </c>
      <c r="G169" s="64" t="s">
        <v>230</v>
      </c>
      <c r="H169" s="73">
        <v>2500000000</v>
      </c>
      <c r="I169" s="68">
        <v>2015</v>
      </c>
      <c r="J169" s="64">
        <v>5000038</v>
      </c>
      <c r="K169" s="63" t="s">
        <v>265</v>
      </c>
      <c r="L169" s="78">
        <v>14040201</v>
      </c>
      <c r="M169" s="79" t="s">
        <v>269</v>
      </c>
      <c r="N169" s="67">
        <v>2500000000</v>
      </c>
      <c r="O169" s="67" t="s">
        <v>257</v>
      </c>
      <c r="P169" s="67">
        <v>0</v>
      </c>
      <c r="Q169" s="67">
        <f t="shared" si="4"/>
        <v>2500000000</v>
      </c>
      <c r="R169" s="73">
        <f t="shared" si="5"/>
        <v>0</v>
      </c>
      <c r="S169" s="74"/>
      <c r="T169" s="75" t="s">
        <v>409</v>
      </c>
      <c r="U169" s="76" t="s">
        <v>701</v>
      </c>
      <c r="V169" s="76" t="s">
        <v>702</v>
      </c>
      <c r="W169" s="76"/>
    </row>
    <row r="170" spans="1:23" s="77" customFormat="1" ht="33" customHeight="1">
      <c r="A170" s="62">
        <v>166</v>
      </c>
      <c r="B170" s="63" t="s">
        <v>297</v>
      </c>
      <c r="C170" s="64" t="s">
        <v>262</v>
      </c>
      <c r="D170" s="65">
        <v>3</v>
      </c>
      <c r="E170" s="66" t="s">
        <v>704</v>
      </c>
      <c r="F170" s="64" t="s">
        <v>274</v>
      </c>
      <c r="G170" s="64" t="s">
        <v>230</v>
      </c>
      <c r="H170" s="73">
        <v>14040000</v>
      </c>
      <c r="I170" s="68">
        <v>2015</v>
      </c>
      <c r="J170" s="64">
        <v>5000680</v>
      </c>
      <c r="K170" s="63" t="s">
        <v>413</v>
      </c>
      <c r="L170" s="78">
        <v>1404020102261</v>
      </c>
      <c r="M170" s="79" t="s">
        <v>269</v>
      </c>
      <c r="N170" s="67">
        <v>14040000</v>
      </c>
      <c r="O170" s="67" t="s">
        <v>257</v>
      </c>
      <c r="P170" s="67">
        <v>0</v>
      </c>
      <c r="Q170" s="67">
        <f t="shared" si="4"/>
        <v>14040000</v>
      </c>
      <c r="R170" s="73">
        <f t="shared" si="5"/>
        <v>0</v>
      </c>
      <c r="S170" s="74"/>
      <c r="T170" s="75" t="s">
        <v>414</v>
      </c>
      <c r="U170" s="76" t="s">
        <v>415</v>
      </c>
      <c r="V170" s="76" t="s">
        <v>416</v>
      </c>
      <c r="W170" s="76"/>
    </row>
    <row r="171" spans="1:23" s="77" customFormat="1" ht="33" customHeight="1">
      <c r="A171" s="62">
        <v>167</v>
      </c>
      <c r="B171" s="63" t="s">
        <v>297</v>
      </c>
      <c r="C171" s="64" t="s">
        <v>262</v>
      </c>
      <c r="D171" s="65">
        <v>3</v>
      </c>
      <c r="E171" s="66" t="s">
        <v>705</v>
      </c>
      <c r="F171" s="64" t="s">
        <v>274</v>
      </c>
      <c r="G171" s="64" t="s">
        <v>230</v>
      </c>
      <c r="H171" s="73">
        <v>228000000</v>
      </c>
      <c r="I171" s="68">
        <v>2015</v>
      </c>
      <c r="J171" s="64">
        <v>5000680</v>
      </c>
      <c r="K171" s="63" t="s">
        <v>413</v>
      </c>
      <c r="L171" s="78">
        <v>1404020102261</v>
      </c>
      <c r="M171" s="79" t="s">
        <v>269</v>
      </c>
      <c r="N171" s="67">
        <v>228000000</v>
      </c>
      <c r="O171" s="67" t="s">
        <v>257</v>
      </c>
      <c r="P171" s="67">
        <v>0</v>
      </c>
      <c r="Q171" s="67">
        <f t="shared" si="4"/>
        <v>228000000</v>
      </c>
      <c r="R171" s="73">
        <f t="shared" si="5"/>
        <v>0</v>
      </c>
      <c r="S171" s="74"/>
      <c r="T171" s="75" t="s">
        <v>414</v>
      </c>
      <c r="U171" s="76" t="s">
        <v>415</v>
      </c>
      <c r="V171" s="76" t="s">
        <v>416</v>
      </c>
      <c r="W171" s="76"/>
    </row>
    <row r="172" spans="1:23" s="77" customFormat="1" ht="33" customHeight="1">
      <c r="A172" s="62">
        <v>168</v>
      </c>
      <c r="B172" s="63" t="s">
        <v>297</v>
      </c>
      <c r="C172" s="64" t="s">
        <v>262</v>
      </c>
      <c r="D172" s="65">
        <v>3</v>
      </c>
      <c r="E172" s="66" t="s">
        <v>706</v>
      </c>
      <c r="F172" s="64" t="s">
        <v>274</v>
      </c>
      <c r="G172" s="64" t="s">
        <v>230</v>
      </c>
      <c r="H172" s="73">
        <v>544000000</v>
      </c>
      <c r="I172" s="68">
        <v>2015</v>
      </c>
      <c r="J172" s="64">
        <v>5000680</v>
      </c>
      <c r="K172" s="63" t="s">
        <v>413</v>
      </c>
      <c r="L172" s="78">
        <v>1404020102261</v>
      </c>
      <c r="M172" s="79" t="s">
        <v>269</v>
      </c>
      <c r="N172" s="67">
        <v>544000000</v>
      </c>
      <c r="O172" s="67" t="s">
        <v>257</v>
      </c>
      <c r="P172" s="67">
        <v>0</v>
      </c>
      <c r="Q172" s="67">
        <f t="shared" si="4"/>
        <v>544000000</v>
      </c>
      <c r="R172" s="73">
        <f t="shared" si="5"/>
        <v>0</v>
      </c>
      <c r="S172" s="74"/>
      <c r="T172" s="75" t="s">
        <v>414</v>
      </c>
      <c r="U172" s="76" t="s">
        <v>415</v>
      </c>
      <c r="V172" s="76" t="s">
        <v>416</v>
      </c>
      <c r="W172" s="76"/>
    </row>
    <row r="173" spans="1:23" s="77" customFormat="1" ht="33" customHeight="1">
      <c r="A173" s="62">
        <v>169</v>
      </c>
      <c r="B173" s="63" t="s">
        <v>297</v>
      </c>
      <c r="C173" s="64" t="s">
        <v>262</v>
      </c>
      <c r="D173" s="65">
        <v>3</v>
      </c>
      <c r="E173" s="66" t="s">
        <v>707</v>
      </c>
      <c r="F173" s="64" t="s">
        <v>274</v>
      </c>
      <c r="G173" s="64" t="s">
        <v>230</v>
      </c>
      <c r="H173" s="73">
        <v>860000000</v>
      </c>
      <c r="I173" s="68">
        <v>2015</v>
      </c>
      <c r="J173" s="64">
        <v>5000680</v>
      </c>
      <c r="K173" s="63" t="s">
        <v>413</v>
      </c>
      <c r="L173" s="78">
        <v>1404020102261</v>
      </c>
      <c r="M173" s="79" t="s">
        <v>269</v>
      </c>
      <c r="N173" s="67">
        <v>860000000</v>
      </c>
      <c r="O173" s="67" t="s">
        <v>257</v>
      </c>
      <c r="P173" s="67">
        <v>0</v>
      </c>
      <c r="Q173" s="67">
        <f t="shared" si="4"/>
        <v>860000000</v>
      </c>
      <c r="R173" s="73">
        <f t="shared" si="5"/>
        <v>0</v>
      </c>
      <c r="S173" s="74"/>
      <c r="T173" s="75" t="s">
        <v>414</v>
      </c>
      <c r="U173" s="76" t="s">
        <v>415</v>
      </c>
      <c r="V173" s="76" t="s">
        <v>416</v>
      </c>
      <c r="W173" s="76"/>
    </row>
    <row r="174" spans="1:23" s="77" customFormat="1" ht="33" customHeight="1">
      <c r="A174" s="62">
        <v>170</v>
      </c>
      <c r="B174" s="63" t="s">
        <v>297</v>
      </c>
      <c r="C174" s="64" t="s">
        <v>262</v>
      </c>
      <c r="D174" s="65">
        <v>3</v>
      </c>
      <c r="E174" s="66" t="s">
        <v>708</v>
      </c>
      <c r="F174" s="64" t="s">
        <v>229</v>
      </c>
      <c r="G174" s="64" t="s">
        <v>230</v>
      </c>
      <c r="H174" s="73">
        <v>900000000</v>
      </c>
      <c r="I174" s="68">
        <v>2015</v>
      </c>
      <c r="J174" s="64">
        <v>5000091</v>
      </c>
      <c r="K174" s="63" t="s">
        <v>709</v>
      </c>
      <c r="L174" s="78">
        <v>51000226</v>
      </c>
      <c r="M174" s="79" t="s">
        <v>238</v>
      </c>
      <c r="N174" s="67">
        <f>Q174</f>
        <v>900000000</v>
      </c>
      <c r="O174" s="67" t="s">
        <v>257</v>
      </c>
      <c r="P174" s="67">
        <v>0</v>
      </c>
      <c r="Q174" s="67">
        <v>900000000</v>
      </c>
      <c r="R174" s="73">
        <f>N174-P174-Q174</f>
        <v>0</v>
      </c>
      <c r="S174" s="74"/>
      <c r="T174" s="75" t="s">
        <v>710</v>
      </c>
      <c r="U174" s="76" t="s">
        <v>711</v>
      </c>
      <c r="V174" s="76" t="s">
        <v>712</v>
      </c>
      <c r="W174" s="76"/>
    </row>
    <row r="175" spans="1:23" s="77" customFormat="1" ht="33" customHeight="1">
      <c r="A175" s="62">
        <v>171</v>
      </c>
      <c r="B175" s="63" t="s">
        <v>297</v>
      </c>
      <c r="C175" s="64" t="s">
        <v>262</v>
      </c>
      <c r="D175" s="65">
        <v>3</v>
      </c>
      <c r="E175" s="66" t="s">
        <v>713</v>
      </c>
      <c r="F175" s="64" t="s">
        <v>274</v>
      </c>
      <c r="G175" s="64" t="s">
        <v>230</v>
      </c>
      <c r="H175" s="73">
        <v>291000000</v>
      </c>
      <c r="I175" s="68">
        <v>2015</v>
      </c>
      <c r="J175" s="64">
        <v>5000815</v>
      </c>
      <c r="K175" s="63" t="s">
        <v>714</v>
      </c>
      <c r="L175" s="78">
        <v>1404020102261</v>
      </c>
      <c r="M175" s="79" t="s">
        <v>269</v>
      </c>
      <c r="N175" s="67">
        <v>291000000</v>
      </c>
      <c r="O175" s="67" t="s">
        <v>257</v>
      </c>
      <c r="P175" s="67">
        <v>0</v>
      </c>
      <c r="Q175" s="67">
        <v>291000000</v>
      </c>
      <c r="R175" s="73">
        <f t="shared" ref="R175:R185" si="6">N175-P175-Q175</f>
        <v>0</v>
      </c>
      <c r="S175" s="74"/>
      <c r="T175" s="75" t="s">
        <v>715</v>
      </c>
      <c r="U175" s="76" t="s">
        <v>716</v>
      </c>
      <c r="V175" s="76" t="s">
        <v>717</v>
      </c>
      <c r="W175" s="76"/>
    </row>
    <row r="176" spans="1:23" s="77" customFormat="1" ht="33" customHeight="1">
      <c r="A176" s="62">
        <v>172</v>
      </c>
      <c r="B176" s="63" t="s">
        <v>297</v>
      </c>
      <c r="C176" s="64" t="s">
        <v>262</v>
      </c>
      <c r="D176" s="65">
        <v>3</v>
      </c>
      <c r="E176" s="66" t="s">
        <v>718</v>
      </c>
      <c r="F176" s="64" t="s">
        <v>274</v>
      </c>
      <c r="G176" s="64" t="s">
        <v>230</v>
      </c>
      <c r="H176" s="73">
        <v>505000000</v>
      </c>
      <c r="I176" s="68">
        <v>2015</v>
      </c>
      <c r="J176" s="64">
        <v>5000815</v>
      </c>
      <c r="K176" s="63" t="s">
        <v>714</v>
      </c>
      <c r="L176" s="78">
        <v>1404020102261</v>
      </c>
      <c r="M176" s="79" t="s">
        <v>256</v>
      </c>
      <c r="N176" s="67">
        <v>505000000</v>
      </c>
      <c r="O176" s="67" t="s">
        <v>257</v>
      </c>
      <c r="P176" s="67">
        <v>0</v>
      </c>
      <c r="Q176" s="67">
        <v>505000000</v>
      </c>
      <c r="R176" s="73">
        <f t="shared" si="6"/>
        <v>0</v>
      </c>
      <c r="S176" s="74"/>
      <c r="T176" s="75" t="s">
        <v>715</v>
      </c>
      <c r="U176" s="76" t="s">
        <v>716</v>
      </c>
      <c r="V176" s="76" t="s">
        <v>717</v>
      </c>
      <c r="W176" s="76"/>
    </row>
    <row r="177" spans="1:23" s="77" customFormat="1" ht="33" customHeight="1">
      <c r="A177" s="62">
        <v>173</v>
      </c>
      <c r="B177" s="63" t="s">
        <v>297</v>
      </c>
      <c r="C177" s="64" t="s">
        <v>262</v>
      </c>
      <c r="D177" s="65">
        <v>3</v>
      </c>
      <c r="E177" s="66" t="s">
        <v>719</v>
      </c>
      <c r="F177" s="64" t="s">
        <v>264</v>
      </c>
      <c r="G177" s="64" t="s">
        <v>230</v>
      </c>
      <c r="H177" s="73">
        <v>305000000</v>
      </c>
      <c r="I177" s="68">
        <v>2015</v>
      </c>
      <c r="J177" s="64">
        <v>5000824</v>
      </c>
      <c r="K177" s="63" t="s">
        <v>720</v>
      </c>
      <c r="L177" s="78">
        <v>51000226</v>
      </c>
      <c r="M177" s="79" t="s">
        <v>238</v>
      </c>
      <c r="N177" s="67">
        <v>246500000</v>
      </c>
      <c r="O177" s="67">
        <v>15000000</v>
      </c>
      <c r="P177" s="67">
        <v>0</v>
      </c>
      <c r="Q177" s="67">
        <v>246500000</v>
      </c>
      <c r="R177" s="73">
        <f t="shared" si="6"/>
        <v>0</v>
      </c>
      <c r="S177" s="74"/>
      <c r="T177" s="75" t="s">
        <v>419</v>
      </c>
      <c r="U177" s="76" t="s">
        <v>721</v>
      </c>
      <c r="V177" s="76" t="s">
        <v>722</v>
      </c>
      <c r="W177" s="76"/>
    </row>
    <row r="178" spans="1:23" s="77" customFormat="1" ht="33" customHeight="1">
      <c r="A178" s="62">
        <v>174</v>
      </c>
      <c r="B178" s="63" t="s">
        <v>297</v>
      </c>
      <c r="C178" s="64" t="s">
        <v>262</v>
      </c>
      <c r="D178" s="65">
        <v>3</v>
      </c>
      <c r="E178" s="66" t="s">
        <v>723</v>
      </c>
      <c r="F178" s="64" t="s">
        <v>264</v>
      </c>
      <c r="G178" s="64" t="s">
        <v>230</v>
      </c>
      <c r="H178" s="73">
        <v>715000000</v>
      </c>
      <c r="I178" s="68">
        <v>2015</v>
      </c>
      <c r="J178" s="64">
        <v>5000824</v>
      </c>
      <c r="K178" s="63" t="s">
        <v>720</v>
      </c>
      <c r="L178" s="78">
        <v>51000226</v>
      </c>
      <c r="M178" s="79" t="s">
        <v>238</v>
      </c>
      <c r="N178" s="67">
        <v>595000000</v>
      </c>
      <c r="O178" s="67">
        <v>15000000</v>
      </c>
      <c r="P178" s="67">
        <v>0</v>
      </c>
      <c r="Q178" s="67">
        <v>595000000</v>
      </c>
      <c r="R178" s="73">
        <f t="shared" si="6"/>
        <v>0</v>
      </c>
      <c r="S178" s="74"/>
      <c r="T178" s="75" t="s">
        <v>419</v>
      </c>
      <c r="U178" s="76" t="s">
        <v>721</v>
      </c>
      <c r="V178" s="76" t="s">
        <v>722</v>
      </c>
      <c r="W178" s="76"/>
    </row>
    <row r="179" spans="1:23" s="77" customFormat="1" ht="33" customHeight="1">
      <c r="A179" s="62">
        <v>175</v>
      </c>
      <c r="B179" s="63" t="s">
        <v>297</v>
      </c>
      <c r="C179" s="64" t="s">
        <v>262</v>
      </c>
      <c r="D179" s="65">
        <v>3</v>
      </c>
      <c r="E179" s="66" t="s">
        <v>724</v>
      </c>
      <c r="F179" s="64" t="s">
        <v>264</v>
      </c>
      <c r="G179" s="64" t="s">
        <v>230</v>
      </c>
      <c r="H179" s="73">
        <v>518000000</v>
      </c>
      <c r="I179" s="68">
        <v>2015</v>
      </c>
      <c r="J179" s="64">
        <v>5000823</v>
      </c>
      <c r="K179" s="63" t="s">
        <v>418</v>
      </c>
      <c r="L179" s="78">
        <v>51000226</v>
      </c>
      <c r="M179" s="79" t="s">
        <v>238</v>
      </c>
      <c r="N179" s="67">
        <v>434350000</v>
      </c>
      <c r="O179" s="67">
        <v>7000000</v>
      </c>
      <c r="P179" s="67">
        <v>0</v>
      </c>
      <c r="Q179" s="67">
        <v>434350000</v>
      </c>
      <c r="R179" s="73">
        <f t="shared" si="6"/>
        <v>0</v>
      </c>
      <c r="S179" s="74"/>
      <c r="T179" s="75" t="s">
        <v>419</v>
      </c>
      <c r="U179" s="76" t="s">
        <v>721</v>
      </c>
      <c r="V179" s="76" t="s">
        <v>722</v>
      </c>
      <c r="W179" s="76"/>
    </row>
    <row r="180" spans="1:23" s="77" customFormat="1" ht="33" customHeight="1">
      <c r="A180" s="62">
        <v>176</v>
      </c>
      <c r="B180" s="63" t="s">
        <v>297</v>
      </c>
      <c r="C180" s="64" t="s">
        <v>262</v>
      </c>
      <c r="D180" s="65">
        <v>3</v>
      </c>
      <c r="E180" s="66" t="s">
        <v>725</v>
      </c>
      <c r="F180" s="64" t="s">
        <v>264</v>
      </c>
      <c r="G180" s="64" t="s">
        <v>230</v>
      </c>
      <c r="H180" s="73">
        <v>36000000</v>
      </c>
      <c r="I180" s="68">
        <v>2015</v>
      </c>
      <c r="J180" s="64">
        <v>5000824</v>
      </c>
      <c r="K180" s="63" t="s">
        <v>720</v>
      </c>
      <c r="L180" s="78">
        <v>51000226</v>
      </c>
      <c r="M180" s="79" t="s">
        <v>238</v>
      </c>
      <c r="N180" s="67">
        <v>29880000</v>
      </c>
      <c r="O180" s="67" t="s">
        <v>257</v>
      </c>
      <c r="P180" s="67">
        <v>0</v>
      </c>
      <c r="Q180" s="67">
        <v>29880000</v>
      </c>
      <c r="R180" s="73">
        <f t="shared" si="6"/>
        <v>0</v>
      </c>
      <c r="S180" s="74"/>
      <c r="T180" s="75" t="s">
        <v>419</v>
      </c>
      <c r="U180" s="76" t="s">
        <v>726</v>
      </c>
      <c r="V180" s="76" t="s">
        <v>727</v>
      </c>
      <c r="W180" s="76"/>
    </row>
    <row r="181" spans="1:23" s="77" customFormat="1" ht="33" customHeight="1">
      <c r="A181" s="62">
        <v>177</v>
      </c>
      <c r="B181" s="63" t="s">
        <v>297</v>
      </c>
      <c r="C181" s="64" t="s">
        <v>262</v>
      </c>
      <c r="D181" s="65">
        <v>3</v>
      </c>
      <c r="E181" s="66" t="s">
        <v>728</v>
      </c>
      <c r="F181" s="64" t="s">
        <v>264</v>
      </c>
      <c r="G181" s="64" t="s">
        <v>230</v>
      </c>
      <c r="H181" s="73">
        <v>40000000</v>
      </c>
      <c r="I181" s="68">
        <v>2015</v>
      </c>
      <c r="J181" s="64">
        <v>5000824</v>
      </c>
      <c r="K181" s="63" t="s">
        <v>720</v>
      </c>
      <c r="L181" s="78">
        <v>51000226</v>
      </c>
      <c r="M181" s="79" t="s">
        <v>238</v>
      </c>
      <c r="N181" s="67">
        <v>33200000</v>
      </c>
      <c r="O181" s="67" t="s">
        <v>257</v>
      </c>
      <c r="P181" s="67">
        <v>0</v>
      </c>
      <c r="Q181" s="67">
        <v>33200000</v>
      </c>
      <c r="R181" s="73">
        <f t="shared" si="6"/>
        <v>0</v>
      </c>
      <c r="S181" s="74"/>
      <c r="T181" s="75" t="s">
        <v>419</v>
      </c>
      <c r="U181" s="76" t="s">
        <v>423</v>
      </c>
      <c r="V181" s="76" t="s">
        <v>729</v>
      </c>
      <c r="W181" s="76"/>
    </row>
    <row r="182" spans="1:23" s="77" customFormat="1" ht="33" customHeight="1">
      <c r="A182" s="62">
        <v>178</v>
      </c>
      <c r="B182" s="63" t="s">
        <v>297</v>
      </c>
      <c r="C182" s="64" t="s">
        <v>262</v>
      </c>
      <c r="D182" s="65">
        <v>3</v>
      </c>
      <c r="E182" s="66" t="s">
        <v>730</v>
      </c>
      <c r="F182" s="64" t="s">
        <v>264</v>
      </c>
      <c r="G182" s="64" t="s">
        <v>230</v>
      </c>
      <c r="H182" s="73">
        <v>38500000</v>
      </c>
      <c r="I182" s="68">
        <v>2015</v>
      </c>
      <c r="J182" s="64">
        <v>5000824</v>
      </c>
      <c r="K182" s="63" t="s">
        <v>720</v>
      </c>
      <c r="L182" s="78">
        <v>51000226</v>
      </c>
      <c r="M182" s="79" t="s">
        <v>238</v>
      </c>
      <c r="N182" s="67">
        <v>31955000</v>
      </c>
      <c r="O182" s="67" t="s">
        <v>257</v>
      </c>
      <c r="P182" s="67">
        <v>0</v>
      </c>
      <c r="Q182" s="67">
        <v>31955000</v>
      </c>
      <c r="R182" s="73">
        <f t="shared" si="6"/>
        <v>0</v>
      </c>
      <c r="S182" s="74"/>
      <c r="T182" s="75" t="s">
        <v>419</v>
      </c>
      <c r="U182" s="76" t="s">
        <v>423</v>
      </c>
      <c r="V182" s="76" t="s">
        <v>729</v>
      </c>
      <c r="W182" s="76"/>
    </row>
    <row r="183" spans="1:23" s="77" customFormat="1" ht="33" customHeight="1">
      <c r="A183" s="62">
        <v>179</v>
      </c>
      <c r="B183" s="63" t="s">
        <v>297</v>
      </c>
      <c r="C183" s="64" t="s">
        <v>262</v>
      </c>
      <c r="D183" s="65">
        <v>3</v>
      </c>
      <c r="E183" s="66" t="s">
        <v>731</v>
      </c>
      <c r="F183" s="64" t="s">
        <v>264</v>
      </c>
      <c r="G183" s="64" t="s">
        <v>230</v>
      </c>
      <c r="H183" s="73">
        <v>43500000</v>
      </c>
      <c r="I183" s="68">
        <v>2015</v>
      </c>
      <c r="J183" s="64">
        <v>5000824</v>
      </c>
      <c r="K183" s="63" t="s">
        <v>720</v>
      </c>
      <c r="L183" s="78">
        <v>51000226</v>
      </c>
      <c r="M183" s="79" t="s">
        <v>238</v>
      </c>
      <c r="N183" s="67">
        <v>36105000</v>
      </c>
      <c r="O183" s="67" t="s">
        <v>257</v>
      </c>
      <c r="P183" s="67">
        <v>0</v>
      </c>
      <c r="Q183" s="67">
        <v>36105000</v>
      </c>
      <c r="R183" s="73">
        <f t="shared" si="6"/>
        <v>0</v>
      </c>
      <c r="S183" s="74"/>
      <c r="T183" s="75" t="s">
        <v>419</v>
      </c>
      <c r="U183" s="76" t="s">
        <v>423</v>
      </c>
      <c r="V183" s="76" t="s">
        <v>729</v>
      </c>
      <c r="W183" s="76"/>
    </row>
    <row r="184" spans="1:23" s="77" customFormat="1" ht="33" customHeight="1">
      <c r="A184" s="62">
        <v>180</v>
      </c>
      <c r="B184" s="63" t="s">
        <v>297</v>
      </c>
      <c r="C184" s="64" t="s">
        <v>262</v>
      </c>
      <c r="D184" s="65">
        <v>3</v>
      </c>
      <c r="E184" s="66" t="s">
        <v>732</v>
      </c>
      <c r="F184" s="64" t="s">
        <v>264</v>
      </c>
      <c r="G184" s="64" t="s">
        <v>230</v>
      </c>
      <c r="H184" s="73" t="s">
        <v>257</v>
      </c>
      <c r="I184" s="68">
        <v>2015</v>
      </c>
      <c r="J184" s="64">
        <v>5000050</v>
      </c>
      <c r="K184" s="63" t="s">
        <v>733</v>
      </c>
      <c r="L184" s="78">
        <v>1404020102261</v>
      </c>
      <c r="M184" s="79" t="s">
        <v>256</v>
      </c>
      <c r="N184" s="67">
        <v>33000000</v>
      </c>
      <c r="O184" s="67">
        <v>160000000</v>
      </c>
      <c r="P184" s="67">
        <v>0</v>
      </c>
      <c r="Q184" s="67">
        <f>N184</f>
        <v>33000000</v>
      </c>
      <c r="R184" s="73">
        <f t="shared" si="6"/>
        <v>0</v>
      </c>
      <c r="S184" s="74"/>
      <c r="T184" s="75" t="s">
        <v>258</v>
      </c>
      <c r="U184" s="76" t="s">
        <v>259</v>
      </c>
      <c r="V184" s="76" t="s">
        <v>260</v>
      </c>
      <c r="W184" s="76"/>
    </row>
    <row r="185" spans="1:23" s="77" customFormat="1" ht="33" customHeight="1">
      <c r="A185" s="62">
        <v>181</v>
      </c>
      <c r="B185" s="63" t="s">
        <v>297</v>
      </c>
      <c r="C185" s="64" t="s">
        <v>262</v>
      </c>
      <c r="D185" s="65">
        <v>3</v>
      </c>
      <c r="E185" s="66" t="s">
        <v>734</v>
      </c>
      <c r="F185" s="64" t="s">
        <v>264</v>
      </c>
      <c r="G185" s="64" t="s">
        <v>230</v>
      </c>
      <c r="H185" s="73">
        <v>237000000</v>
      </c>
      <c r="I185" s="68">
        <v>2015</v>
      </c>
      <c r="J185" s="64">
        <v>5000050</v>
      </c>
      <c r="K185" s="63" t="s">
        <v>733</v>
      </c>
      <c r="L185" s="78">
        <v>1404020102261</v>
      </c>
      <c r="M185" s="79" t="s">
        <v>256</v>
      </c>
      <c r="N185" s="67">
        <v>102000000</v>
      </c>
      <c r="O185" s="67">
        <v>135000000</v>
      </c>
      <c r="P185" s="67">
        <v>0</v>
      </c>
      <c r="Q185" s="67">
        <v>102000000</v>
      </c>
      <c r="R185" s="73">
        <f t="shared" si="6"/>
        <v>0</v>
      </c>
      <c r="S185" s="74"/>
      <c r="T185" s="75" t="s">
        <v>258</v>
      </c>
      <c r="U185" s="76" t="s">
        <v>735</v>
      </c>
      <c r="V185" s="76" t="s">
        <v>736</v>
      </c>
      <c r="W185" s="76"/>
    </row>
    <row r="186" spans="1:23" s="77" customFormat="1" ht="33" customHeight="1">
      <c r="A186" s="62">
        <v>182</v>
      </c>
      <c r="B186" s="63" t="s">
        <v>297</v>
      </c>
      <c r="C186" s="64" t="s">
        <v>262</v>
      </c>
      <c r="D186" s="65">
        <v>3</v>
      </c>
      <c r="E186" s="66" t="s">
        <v>737</v>
      </c>
      <c r="F186" s="64" t="s">
        <v>531</v>
      </c>
      <c r="G186" s="64" t="s">
        <v>230</v>
      </c>
      <c r="H186" s="73" t="s">
        <v>257</v>
      </c>
      <c r="I186" s="68">
        <v>2015</v>
      </c>
      <c r="J186" s="64">
        <v>5000038</v>
      </c>
      <c r="K186" s="63" t="s">
        <v>265</v>
      </c>
      <c r="L186" s="78">
        <v>1404020102261</v>
      </c>
      <c r="M186" s="79" t="s">
        <v>256</v>
      </c>
      <c r="N186" s="67" t="s">
        <v>257</v>
      </c>
      <c r="O186" s="67" t="s">
        <v>257</v>
      </c>
      <c r="P186" s="67">
        <v>0</v>
      </c>
      <c r="Q186" s="67" t="s">
        <v>257</v>
      </c>
      <c r="R186" s="73"/>
      <c r="S186" s="74"/>
      <c r="T186" s="75" t="s">
        <v>258</v>
      </c>
      <c r="U186" s="76" t="s">
        <v>738</v>
      </c>
      <c r="V186" s="76" t="s">
        <v>739</v>
      </c>
      <c r="W186" s="76"/>
    </row>
    <row r="187" spans="1:23" s="77" customFormat="1" ht="33" customHeight="1">
      <c r="A187" s="62">
        <v>183</v>
      </c>
      <c r="B187" s="63" t="s">
        <v>297</v>
      </c>
      <c r="C187" s="64" t="s">
        <v>262</v>
      </c>
      <c r="D187" s="65">
        <v>3</v>
      </c>
      <c r="E187" s="66" t="s">
        <v>740</v>
      </c>
      <c r="F187" s="64" t="s">
        <v>531</v>
      </c>
      <c r="G187" s="64" t="s">
        <v>230</v>
      </c>
      <c r="H187" s="73" t="s">
        <v>257</v>
      </c>
      <c r="I187" s="68">
        <v>2015</v>
      </c>
      <c r="J187" s="64">
        <v>5000038</v>
      </c>
      <c r="K187" s="63" t="s">
        <v>265</v>
      </c>
      <c r="L187" s="78">
        <v>1404020102261</v>
      </c>
      <c r="M187" s="79" t="s">
        <v>256</v>
      </c>
      <c r="N187" s="67" t="s">
        <v>257</v>
      </c>
      <c r="O187" s="67" t="s">
        <v>257</v>
      </c>
      <c r="P187" s="67">
        <v>0</v>
      </c>
      <c r="Q187" s="67" t="s">
        <v>257</v>
      </c>
      <c r="R187" s="73"/>
      <c r="S187" s="74"/>
      <c r="T187" s="75" t="s">
        <v>258</v>
      </c>
      <c r="U187" s="76" t="s">
        <v>738</v>
      </c>
      <c r="V187" s="76" t="s">
        <v>739</v>
      </c>
      <c r="W187" s="76"/>
    </row>
    <row r="188" spans="1:23" s="77" customFormat="1" ht="33" customHeight="1">
      <c r="A188" s="62">
        <v>184</v>
      </c>
      <c r="B188" s="63" t="s">
        <v>297</v>
      </c>
      <c r="C188" s="64" t="s">
        <v>262</v>
      </c>
      <c r="D188" s="65">
        <v>3</v>
      </c>
      <c r="E188" s="66" t="s">
        <v>741</v>
      </c>
      <c r="F188" s="64" t="s">
        <v>531</v>
      </c>
      <c r="G188" s="64" t="s">
        <v>230</v>
      </c>
      <c r="H188" s="73">
        <v>112000000</v>
      </c>
      <c r="I188" s="68">
        <v>2015</v>
      </c>
      <c r="J188" s="64">
        <v>5000046</v>
      </c>
      <c r="K188" s="63" t="s">
        <v>742</v>
      </c>
      <c r="L188" s="78">
        <v>1408030111021</v>
      </c>
      <c r="M188" s="79" t="s">
        <v>443</v>
      </c>
      <c r="N188" s="67">
        <v>112000000</v>
      </c>
      <c r="O188" s="67" t="s">
        <v>257</v>
      </c>
      <c r="P188" s="67">
        <v>0</v>
      </c>
      <c r="Q188" s="67">
        <f t="shared" ref="Q188:Q201" si="7">N188</f>
        <v>112000000</v>
      </c>
      <c r="R188" s="73">
        <f t="shared" ref="R188:R201" si="8">N188-P188-Q188</f>
        <v>0</v>
      </c>
      <c r="S188" s="74"/>
      <c r="T188" s="75" t="s">
        <v>743</v>
      </c>
      <c r="U188" s="76" t="s">
        <v>744</v>
      </c>
      <c r="V188" s="76" t="s">
        <v>745</v>
      </c>
      <c r="W188" s="76"/>
    </row>
    <row r="189" spans="1:23" s="77" customFormat="1" ht="33" customHeight="1">
      <c r="A189" s="62">
        <v>185</v>
      </c>
      <c r="B189" s="63" t="s">
        <v>217</v>
      </c>
      <c r="C189" s="64" t="s">
        <v>218</v>
      </c>
      <c r="D189" s="65">
        <v>3</v>
      </c>
      <c r="E189" s="66" t="s">
        <v>746</v>
      </c>
      <c r="F189" s="64" t="s">
        <v>314</v>
      </c>
      <c r="G189" s="64" t="s">
        <v>221</v>
      </c>
      <c r="H189" s="73">
        <v>114000000</v>
      </c>
      <c r="I189" s="68">
        <v>2015</v>
      </c>
      <c r="J189" s="64">
        <v>5000046</v>
      </c>
      <c r="K189" s="63" t="s">
        <v>747</v>
      </c>
      <c r="L189" s="78">
        <v>1408030111021</v>
      </c>
      <c r="M189" s="79" t="s">
        <v>443</v>
      </c>
      <c r="N189" s="67">
        <v>114000000</v>
      </c>
      <c r="O189" s="67" t="s">
        <v>224</v>
      </c>
      <c r="P189" s="67">
        <v>0</v>
      </c>
      <c r="Q189" s="67">
        <f t="shared" si="7"/>
        <v>114000000</v>
      </c>
      <c r="R189" s="73">
        <f t="shared" si="8"/>
        <v>0</v>
      </c>
      <c r="S189" s="74"/>
      <c r="T189" s="75" t="s">
        <v>743</v>
      </c>
      <c r="U189" s="76" t="s">
        <v>744</v>
      </c>
      <c r="V189" s="76" t="s">
        <v>745</v>
      </c>
      <c r="W189" s="76"/>
    </row>
    <row r="190" spans="1:23" s="77" customFormat="1" ht="33" customHeight="1">
      <c r="A190" s="62">
        <v>186</v>
      </c>
      <c r="B190" s="63" t="s">
        <v>217</v>
      </c>
      <c r="C190" s="64" t="s">
        <v>218</v>
      </c>
      <c r="D190" s="65">
        <v>3</v>
      </c>
      <c r="E190" s="66" t="s">
        <v>748</v>
      </c>
      <c r="F190" s="64" t="s">
        <v>236</v>
      </c>
      <c r="G190" s="64" t="s">
        <v>221</v>
      </c>
      <c r="H190" s="73">
        <v>20000000</v>
      </c>
      <c r="I190" s="68">
        <v>2015</v>
      </c>
      <c r="J190" s="64">
        <v>5000589</v>
      </c>
      <c r="K190" s="63" t="s">
        <v>749</v>
      </c>
      <c r="L190" s="78">
        <v>1402020102261</v>
      </c>
      <c r="M190" s="79" t="s">
        <v>238</v>
      </c>
      <c r="N190" s="67">
        <v>20000000</v>
      </c>
      <c r="O190" s="67" t="s">
        <v>224</v>
      </c>
      <c r="P190" s="67">
        <v>0</v>
      </c>
      <c r="Q190" s="67">
        <f t="shared" si="7"/>
        <v>20000000</v>
      </c>
      <c r="R190" s="73">
        <f t="shared" si="8"/>
        <v>0</v>
      </c>
      <c r="S190" s="74"/>
      <c r="T190" s="75" t="s">
        <v>483</v>
      </c>
      <c r="U190" s="76" t="s">
        <v>750</v>
      </c>
      <c r="V190" s="76" t="s">
        <v>751</v>
      </c>
      <c r="W190" s="76"/>
    </row>
    <row r="191" spans="1:23" s="77" customFormat="1" ht="33" customHeight="1">
      <c r="A191" s="62">
        <v>187</v>
      </c>
      <c r="B191" s="63" t="s">
        <v>217</v>
      </c>
      <c r="C191" s="64" t="s">
        <v>218</v>
      </c>
      <c r="D191" s="65">
        <v>3</v>
      </c>
      <c r="E191" s="66" t="s">
        <v>752</v>
      </c>
      <c r="F191" s="64" t="s">
        <v>254</v>
      </c>
      <c r="G191" s="64" t="s">
        <v>753</v>
      </c>
      <c r="H191" s="73">
        <v>20000000</v>
      </c>
      <c r="I191" s="68">
        <v>2015</v>
      </c>
      <c r="J191" s="64">
        <v>500598</v>
      </c>
      <c r="K191" s="63" t="s">
        <v>754</v>
      </c>
      <c r="L191" s="78">
        <v>51000226</v>
      </c>
      <c r="M191" s="79" t="s">
        <v>238</v>
      </c>
      <c r="N191" s="67">
        <v>20000000</v>
      </c>
      <c r="O191" s="67">
        <v>78000000</v>
      </c>
      <c r="P191" s="67">
        <v>0</v>
      </c>
      <c r="Q191" s="67">
        <f t="shared" si="7"/>
        <v>20000000</v>
      </c>
      <c r="R191" s="73">
        <f t="shared" si="8"/>
        <v>0</v>
      </c>
      <c r="S191" s="74"/>
      <c r="T191" s="75" t="s">
        <v>755</v>
      </c>
      <c r="U191" s="76" t="s">
        <v>756</v>
      </c>
      <c r="V191" s="76" t="s">
        <v>757</v>
      </c>
      <c r="W191" s="76"/>
    </row>
    <row r="192" spans="1:23" s="77" customFormat="1" ht="33" customHeight="1">
      <c r="A192" s="62">
        <v>188</v>
      </c>
      <c r="B192" s="63" t="s">
        <v>217</v>
      </c>
      <c r="C192" s="64" t="s">
        <v>218</v>
      </c>
      <c r="D192" s="65">
        <v>3</v>
      </c>
      <c r="E192" s="66" t="s">
        <v>758</v>
      </c>
      <c r="F192" s="64" t="s">
        <v>254</v>
      </c>
      <c r="G192" s="64" t="s">
        <v>753</v>
      </c>
      <c r="H192" s="73">
        <v>313000000</v>
      </c>
      <c r="I192" s="68">
        <v>2015</v>
      </c>
      <c r="J192" s="64">
        <v>500599</v>
      </c>
      <c r="K192" s="63" t="s">
        <v>759</v>
      </c>
      <c r="L192" s="78">
        <v>51000226</v>
      </c>
      <c r="M192" s="79" t="s">
        <v>238</v>
      </c>
      <c r="N192" s="67">
        <v>262000000</v>
      </c>
      <c r="O192" s="67">
        <v>51000000</v>
      </c>
      <c r="P192" s="67">
        <v>0</v>
      </c>
      <c r="Q192" s="67">
        <f t="shared" si="7"/>
        <v>262000000</v>
      </c>
      <c r="R192" s="73">
        <f t="shared" si="8"/>
        <v>0</v>
      </c>
      <c r="S192" s="74"/>
      <c r="T192" s="75" t="s">
        <v>760</v>
      </c>
      <c r="U192" s="76" t="s">
        <v>761</v>
      </c>
      <c r="V192" s="76" t="s">
        <v>762</v>
      </c>
      <c r="W192" s="76"/>
    </row>
    <row r="193" spans="1:23" s="77" customFormat="1" ht="33" customHeight="1">
      <c r="A193" s="62">
        <v>189</v>
      </c>
      <c r="B193" s="63" t="s">
        <v>297</v>
      </c>
      <c r="C193" s="64" t="s">
        <v>262</v>
      </c>
      <c r="D193" s="65">
        <v>3</v>
      </c>
      <c r="E193" s="66" t="s">
        <v>763</v>
      </c>
      <c r="F193" s="64" t="s">
        <v>267</v>
      </c>
      <c r="G193" s="64" t="s">
        <v>764</v>
      </c>
      <c r="H193" s="73">
        <v>60000000</v>
      </c>
      <c r="I193" s="68">
        <v>2015</v>
      </c>
      <c r="J193" s="64">
        <v>500599</v>
      </c>
      <c r="K193" s="63" t="s">
        <v>759</v>
      </c>
      <c r="L193" s="78">
        <v>51000226</v>
      </c>
      <c r="M193" s="79" t="s">
        <v>238</v>
      </c>
      <c r="N193" s="67">
        <v>60000000</v>
      </c>
      <c r="O193" s="67" t="s">
        <v>257</v>
      </c>
      <c r="P193" s="67">
        <v>0</v>
      </c>
      <c r="Q193" s="67">
        <f t="shared" si="7"/>
        <v>60000000</v>
      </c>
      <c r="R193" s="73">
        <f t="shared" si="8"/>
        <v>0</v>
      </c>
      <c r="S193" s="74"/>
      <c r="T193" s="75" t="s">
        <v>391</v>
      </c>
      <c r="U193" s="76" t="s">
        <v>765</v>
      </c>
      <c r="V193" s="76" t="s">
        <v>766</v>
      </c>
      <c r="W193" s="76"/>
    </row>
    <row r="194" spans="1:23" s="77" customFormat="1" ht="33" customHeight="1">
      <c r="A194" s="62">
        <v>190</v>
      </c>
      <c r="B194" s="63" t="s">
        <v>297</v>
      </c>
      <c r="C194" s="64" t="s">
        <v>262</v>
      </c>
      <c r="D194" s="65">
        <v>3</v>
      </c>
      <c r="E194" s="66" t="s">
        <v>767</v>
      </c>
      <c r="F194" s="64" t="s">
        <v>264</v>
      </c>
      <c r="G194" s="64" t="s">
        <v>764</v>
      </c>
      <c r="H194" s="73">
        <v>53000000</v>
      </c>
      <c r="I194" s="68">
        <v>2015</v>
      </c>
      <c r="J194" s="64">
        <v>500599</v>
      </c>
      <c r="K194" s="63" t="s">
        <v>759</v>
      </c>
      <c r="L194" s="78">
        <v>51000226</v>
      </c>
      <c r="M194" s="79" t="s">
        <v>238</v>
      </c>
      <c r="N194" s="67">
        <v>53000000</v>
      </c>
      <c r="O194" s="67" t="s">
        <v>257</v>
      </c>
      <c r="P194" s="67">
        <v>0</v>
      </c>
      <c r="Q194" s="67">
        <f t="shared" si="7"/>
        <v>53000000</v>
      </c>
      <c r="R194" s="73">
        <f t="shared" si="8"/>
        <v>0</v>
      </c>
      <c r="S194" s="74"/>
      <c r="T194" s="75" t="s">
        <v>760</v>
      </c>
      <c r="U194" s="76" t="s">
        <v>761</v>
      </c>
      <c r="V194" s="76" t="s">
        <v>762</v>
      </c>
      <c r="W194" s="76"/>
    </row>
    <row r="195" spans="1:23" s="77" customFormat="1" ht="33" customHeight="1">
      <c r="A195" s="62">
        <v>191</v>
      </c>
      <c r="B195" s="63" t="s">
        <v>297</v>
      </c>
      <c r="C195" s="64" t="s">
        <v>262</v>
      </c>
      <c r="D195" s="65">
        <v>3</v>
      </c>
      <c r="E195" s="66" t="s">
        <v>768</v>
      </c>
      <c r="F195" s="64" t="s">
        <v>264</v>
      </c>
      <c r="G195" s="64" t="s">
        <v>764</v>
      </c>
      <c r="H195" s="73">
        <v>233000000</v>
      </c>
      <c r="I195" s="68">
        <v>2015</v>
      </c>
      <c r="J195" s="64">
        <v>500599</v>
      </c>
      <c r="K195" s="63" t="s">
        <v>759</v>
      </c>
      <c r="L195" s="78">
        <v>51000226</v>
      </c>
      <c r="M195" s="79" t="s">
        <v>238</v>
      </c>
      <c r="N195" s="67">
        <v>233000000</v>
      </c>
      <c r="O195" s="67">
        <v>120000000</v>
      </c>
      <c r="P195" s="67">
        <v>0</v>
      </c>
      <c r="Q195" s="67">
        <f t="shared" si="7"/>
        <v>233000000</v>
      </c>
      <c r="R195" s="73">
        <f t="shared" si="8"/>
        <v>0</v>
      </c>
      <c r="S195" s="74"/>
      <c r="T195" s="75" t="s">
        <v>760</v>
      </c>
      <c r="U195" s="76" t="s">
        <v>769</v>
      </c>
      <c r="V195" s="76" t="s">
        <v>770</v>
      </c>
      <c r="W195" s="76"/>
    </row>
    <row r="196" spans="1:23" s="77" customFormat="1" ht="33" customHeight="1">
      <c r="A196" s="62">
        <v>192</v>
      </c>
      <c r="B196" s="63" t="s">
        <v>297</v>
      </c>
      <c r="C196" s="64" t="s">
        <v>262</v>
      </c>
      <c r="D196" s="65">
        <v>3</v>
      </c>
      <c r="E196" s="66" t="s">
        <v>771</v>
      </c>
      <c r="F196" s="64" t="s">
        <v>264</v>
      </c>
      <c r="G196" s="64" t="s">
        <v>764</v>
      </c>
      <c r="H196" s="73">
        <v>90000000</v>
      </c>
      <c r="I196" s="68">
        <v>2015</v>
      </c>
      <c r="J196" s="64">
        <v>500599</v>
      </c>
      <c r="K196" s="63" t="s">
        <v>759</v>
      </c>
      <c r="L196" s="78">
        <v>51000226</v>
      </c>
      <c r="M196" s="79" t="s">
        <v>238</v>
      </c>
      <c r="N196" s="67">
        <v>90000000</v>
      </c>
      <c r="O196" s="67" t="s">
        <v>257</v>
      </c>
      <c r="P196" s="67">
        <v>0</v>
      </c>
      <c r="Q196" s="67">
        <f t="shared" si="7"/>
        <v>90000000</v>
      </c>
      <c r="R196" s="73">
        <f t="shared" si="8"/>
        <v>0</v>
      </c>
      <c r="S196" s="74"/>
      <c r="T196" s="75" t="s">
        <v>760</v>
      </c>
      <c r="U196" s="76" t="s">
        <v>761</v>
      </c>
      <c r="V196" s="76" t="s">
        <v>762</v>
      </c>
      <c r="W196" s="76"/>
    </row>
    <row r="197" spans="1:23" s="77" customFormat="1" ht="33" customHeight="1">
      <c r="A197" s="62">
        <v>193</v>
      </c>
      <c r="B197" s="63" t="s">
        <v>297</v>
      </c>
      <c r="C197" s="64" t="s">
        <v>262</v>
      </c>
      <c r="D197" s="65">
        <v>3</v>
      </c>
      <c r="E197" s="66" t="s">
        <v>772</v>
      </c>
      <c r="F197" s="64" t="s">
        <v>264</v>
      </c>
      <c r="G197" s="64" t="s">
        <v>764</v>
      </c>
      <c r="H197" s="73">
        <v>139000000</v>
      </c>
      <c r="I197" s="68">
        <v>2015</v>
      </c>
      <c r="J197" s="64">
        <v>500599</v>
      </c>
      <c r="K197" s="63" t="s">
        <v>759</v>
      </c>
      <c r="L197" s="78">
        <v>51000226</v>
      </c>
      <c r="M197" s="79" t="s">
        <v>238</v>
      </c>
      <c r="N197" s="67">
        <v>139000000</v>
      </c>
      <c r="O197" s="67" t="s">
        <v>257</v>
      </c>
      <c r="P197" s="67">
        <v>0</v>
      </c>
      <c r="Q197" s="67">
        <f t="shared" si="7"/>
        <v>139000000</v>
      </c>
      <c r="R197" s="73">
        <f t="shared" si="8"/>
        <v>0</v>
      </c>
      <c r="S197" s="74"/>
      <c r="T197" s="75" t="s">
        <v>760</v>
      </c>
      <c r="U197" s="76" t="s">
        <v>761</v>
      </c>
      <c r="V197" s="76" t="s">
        <v>762</v>
      </c>
      <c r="W197" s="76"/>
    </row>
    <row r="198" spans="1:23" s="77" customFormat="1" ht="33" customHeight="1">
      <c r="A198" s="62">
        <v>194</v>
      </c>
      <c r="B198" s="63" t="s">
        <v>297</v>
      </c>
      <c r="C198" s="64" t="s">
        <v>262</v>
      </c>
      <c r="D198" s="65">
        <v>3</v>
      </c>
      <c r="E198" s="66" t="s">
        <v>773</v>
      </c>
      <c r="F198" s="64" t="s">
        <v>264</v>
      </c>
      <c r="G198" s="64" t="s">
        <v>764</v>
      </c>
      <c r="H198" s="73">
        <v>31000000</v>
      </c>
      <c r="I198" s="68">
        <v>2015</v>
      </c>
      <c r="J198" s="64">
        <v>500599</v>
      </c>
      <c r="K198" s="63" t="s">
        <v>759</v>
      </c>
      <c r="L198" s="78">
        <v>51000226</v>
      </c>
      <c r="M198" s="79" t="s">
        <v>238</v>
      </c>
      <c r="N198" s="67">
        <v>31000000</v>
      </c>
      <c r="O198" s="67" t="s">
        <v>257</v>
      </c>
      <c r="P198" s="67">
        <v>0</v>
      </c>
      <c r="Q198" s="67">
        <f t="shared" si="7"/>
        <v>31000000</v>
      </c>
      <c r="R198" s="73">
        <f t="shared" si="8"/>
        <v>0</v>
      </c>
      <c r="S198" s="74"/>
      <c r="T198" s="75" t="s">
        <v>760</v>
      </c>
      <c r="U198" s="76" t="s">
        <v>761</v>
      </c>
      <c r="V198" s="76" t="s">
        <v>762</v>
      </c>
      <c r="W198" s="76"/>
    </row>
    <row r="199" spans="1:23" s="77" customFormat="1" ht="33" customHeight="1">
      <c r="A199" s="62">
        <v>195</v>
      </c>
      <c r="B199" s="63" t="s">
        <v>297</v>
      </c>
      <c r="C199" s="64" t="s">
        <v>262</v>
      </c>
      <c r="D199" s="65">
        <v>3</v>
      </c>
      <c r="E199" s="66" t="s">
        <v>774</v>
      </c>
      <c r="F199" s="64" t="s">
        <v>264</v>
      </c>
      <c r="G199" s="64" t="s">
        <v>764</v>
      </c>
      <c r="H199" s="73">
        <v>38000000</v>
      </c>
      <c r="I199" s="68">
        <v>2015</v>
      </c>
      <c r="J199" s="64">
        <v>500599</v>
      </c>
      <c r="K199" s="63" t="s">
        <v>759</v>
      </c>
      <c r="L199" s="78">
        <v>51000226</v>
      </c>
      <c r="M199" s="79" t="s">
        <v>238</v>
      </c>
      <c r="N199" s="67">
        <v>38000000</v>
      </c>
      <c r="O199" s="67">
        <v>32000000</v>
      </c>
      <c r="P199" s="67">
        <v>0</v>
      </c>
      <c r="Q199" s="67">
        <f t="shared" si="7"/>
        <v>38000000</v>
      </c>
      <c r="R199" s="73">
        <f t="shared" si="8"/>
        <v>0</v>
      </c>
      <c r="S199" s="74"/>
      <c r="T199" s="75" t="s">
        <v>760</v>
      </c>
      <c r="U199" s="76" t="s">
        <v>775</v>
      </c>
      <c r="V199" s="76" t="s">
        <v>776</v>
      </c>
      <c r="W199" s="76"/>
    </row>
    <row r="200" spans="1:23" s="77" customFormat="1" ht="33" customHeight="1">
      <c r="A200" s="62">
        <v>196</v>
      </c>
      <c r="B200" s="63" t="s">
        <v>297</v>
      </c>
      <c r="C200" s="64" t="s">
        <v>262</v>
      </c>
      <c r="D200" s="65">
        <v>3</v>
      </c>
      <c r="E200" s="66" t="s">
        <v>777</v>
      </c>
      <c r="F200" s="64" t="s">
        <v>264</v>
      </c>
      <c r="G200" s="64" t="s">
        <v>764</v>
      </c>
      <c r="H200" s="73">
        <v>280000000</v>
      </c>
      <c r="I200" s="68">
        <v>2015</v>
      </c>
      <c r="J200" s="64">
        <v>500599</v>
      </c>
      <c r="K200" s="63" t="s">
        <v>759</v>
      </c>
      <c r="L200" s="78">
        <v>51000226</v>
      </c>
      <c r="M200" s="79" t="s">
        <v>238</v>
      </c>
      <c r="N200" s="67">
        <v>280000000</v>
      </c>
      <c r="O200" s="67">
        <v>130000000</v>
      </c>
      <c r="P200" s="67">
        <v>0</v>
      </c>
      <c r="Q200" s="67">
        <f t="shared" si="7"/>
        <v>280000000</v>
      </c>
      <c r="R200" s="73">
        <f t="shared" si="8"/>
        <v>0</v>
      </c>
      <c r="S200" s="74"/>
      <c r="T200" s="75" t="s">
        <v>760</v>
      </c>
      <c r="U200" s="76" t="s">
        <v>761</v>
      </c>
      <c r="V200" s="76" t="s">
        <v>762</v>
      </c>
      <c r="W200" s="76"/>
    </row>
    <row r="201" spans="1:23" s="77" customFormat="1" ht="33" customHeight="1">
      <c r="A201" s="62">
        <v>197</v>
      </c>
      <c r="B201" s="63" t="s">
        <v>297</v>
      </c>
      <c r="C201" s="64" t="s">
        <v>262</v>
      </c>
      <c r="D201" s="65">
        <v>3</v>
      </c>
      <c r="E201" s="66" t="s">
        <v>778</v>
      </c>
      <c r="F201" s="64" t="s">
        <v>264</v>
      </c>
      <c r="G201" s="64" t="s">
        <v>764</v>
      </c>
      <c r="H201" s="73">
        <v>200000000</v>
      </c>
      <c r="I201" s="68">
        <v>2015</v>
      </c>
      <c r="J201" s="64">
        <v>500599</v>
      </c>
      <c r="K201" s="63" t="s">
        <v>759</v>
      </c>
      <c r="L201" s="78">
        <v>51000226</v>
      </c>
      <c r="M201" s="79" t="s">
        <v>238</v>
      </c>
      <c r="N201" s="67">
        <v>200000000</v>
      </c>
      <c r="O201" s="67">
        <v>60000000</v>
      </c>
      <c r="P201" s="67">
        <v>0</v>
      </c>
      <c r="Q201" s="67">
        <f t="shared" si="7"/>
        <v>200000000</v>
      </c>
      <c r="R201" s="73">
        <f t="shared" si="8"/>
        <v>0</v>
      </c>
      <c r="S201" s="74"/>
      <c r="T201" s="75" t="s">
        <v>760</v>
      </c>
      <c r="U201" s="76" t="s">
        <v>761</v>
      </c>
      <c r="V201" s="76" t="s">
        <v>762</v>
      </c>
      <c r="W201" s="76"/>
    </row>
    <row r="202" spans="1:23" s="77" customFormat="1" ht="33" customHeight="1">
      <c r="A202" s="62">
        <v>198</v>
      </c>
      <c r="B202" s="63" t="s">
        <v>297</v>
      </c>
      <c r="C202" s="64" t="s">
        <v>262</v>
      </c>
      <c r="D202" s="65">
        <v>3</v>
      </c>
      <c r="E202" s="66" t="s">
        <v>779</v>
      </c>
      <c r="F202" s="64" t="s">
        <v>274</v>
      </c>
      <c r="G202" s="64" t="s">
        <v>230</v>
      </c>
      <c r="H202" s="73">
        <v>193000000</v>
      </c>
      <c r="I202" s="68">
        <v>2015</v>
      </c>
      <c r="J202" s="64">
        <v>5000583</v>
      </c>
      <c r="K202" s="63" t="s">
        <v>780</v>
      </c>
      <c r="L202" s="78">
        <v>1201030103021</v>
      </c>
      <c r="M202" s="79" t="s">
        <v>781</v>
      </c>
      <c r="N202" s="67" t="s">
        <v>257</v>
      </c>
      <c r="O202" s="67" t="s">
        <v>257</v>
      </c>
      <c r="P202" s="67">
        <v>0</v>
      </c>
      <c r="Q202" s="67" t="s">
        <v>257</v>
      </c>
      <c r="R202" s="73"/>
      <c r="S202" s="74"/>
      <c r="T202" s="75" t="s">
        <v>782</v>
      </c>
      <c r="U202" s="76" t="s">
        <v>783</v>
      </c>
      <c r="V202" s="76" t="s">
        <v>784</v>
      </c>
      <c r="W202" s="76"/>
    </row>
    <row r="203" spans="1:23" s="77" customFormat="1" ht="33" customHeight="1">
      <c r="A203" s="62">
        <v>199</v>
      </c>
      <c r="B203" s="63" t="s">
        <v>297</v>
      </c>
      <c r="C203" s="64" t="s">
        <v>262</v>
      </c>
      <c r="D203" s="65">
        <v>3</v>
      </c>
      <c r="E203" s="66" t="s">
        <v>785</v>
      </c>
      <c r="F203" s="64" t="s">
        <v>264</v>
      </c>
      <c r="G203" s="64" t="s">
        <v>230</v>
      </c>
      <c r="H203" s="73">
        <v>16000000</v>
      </c>
      <c r="I203" s="68">
        <v>2015</v>
      </c>
      <c r="J203" s="64">
        <v>5000583</v>
      </c>
      <c r="K203" s="63" t="s">
        <v>780</v>
      </c>
      <c r="L203" s="78">
        <v>1201030103021</v>
      </c>
      <c r="M203" s="79" t="s">
        <v>781</v>
      </c>
      <c r="N203" s="67" t="s">
        <v>257</v>
      </c>
      <c r="O203" s="67" t="s">
        <v>257</v>
      </c>
      <c r="P203" s="67">
        <v>0</v>
      </c>
      <c r="Q203" s="67" t="s">
        <v>257</v>
      </c>
      <c r="R203" s="73"/>
      <c r="S203" s="74"/>
      <c r="T203" s="75" t="s">
        <v>760</v>
      </c>
      <c r="U203" s="76" t="s">
        <v>786</v>
      </c>
      <c r="V203" s="76" t="s">
        <v>787</v>
      </c>
      <c r="W203" s="76"/>
    </row>
    <row r="204" spans="1:23" s="77" customFormat="1" ht="33" customHeight="1">
      <c r="A204" s="62">
        <v>200</v>
      </c>
      <c r="B204" s="63" t="s">
        <v>297</v>
      </c>
      <c r="C204" s="64" t="s">
        <v>262</v>
      </c>
      <c r="D204" s="65">
        <v>3</v>
      </c>
      <c r="E204" s="66" t="s">
        <v>788</v>
      </c>
      <c r="F204" s="64" t="s">
        <v>267</v>
      </c>
      <c r="G204" s="64" t="s">
        <v>230</v>
      </c>
      <c r="H204" s="73">
        <v>650000000</v>
      </c>
      <c r="I204" s="68">
        <v>2015</v>
      </c>
      <c r="J204" s="64">
        <v>5000091</v>
      </c>
      <c r="K204" s="63" t="s">
        <v>268</v>
      </c>
      <c r="L204" s="78">
        <v>1404020102261</v>
      </c>
      <c r="M204" s="79" t="s">
        <v>269</v>
      </c>
      <c r="N204" s="67">
        <v>552500000</v>
      </c>
      <c r="O204" s="67" t="s">
        <v>257</v>
      </c>
      <c r="P204" s="67">
        <v>0</v>
      </c>
      <c r="Q204" s="67">
        <v>552500000</v>
      </c>
      <c r="R204" s="73">
        <f t="shared" ref="R204:R209" si="9">N204-P204-Q204</f>
        <v>0</v>
      </c>
      <c r="S204" s="74"/>
      <c r="T204" s="75" t="s">
        <v>270</v>
      </c>
      <c r="U204" s="76" t="s">
        <v>789</v>
      </c>
      <c r="V204" s="76" t="s">
        <v>790</v>
      </c>
      <c r="W204" s="76"/>
    </row>
    <row r="205" spans="1:23" s="77" customFormat="1" ht="33" customHeight="1">
      <c r="A205" s="62">
        <v>201</v>
      </c>
      <c r="B205" s="63" t="s">
        <v>297</v>
      </c>
      <c r="C205" s="64" t="s">
        <v>262</v>
      </c>
      <c r="D205" s="65">
        <v>3</v>
      </c>
      <c r="E205" s="66" t="s">
        <v>791</v>
      </c>
      <c r="F205" s="64" t="s">
        <v>267</v>
      </c>
      <c r="G205" s="64" t="s">
        <v>230</v>
      </c>
      <c r="H205" s="73">
        <v>299000000</v>
      </c>
      <c r="I205" s="68">
        <v>2015</v>
      </c>
      <c r="J205" s="64">
        <v>5000879</v>
      </c>
      <c r="K205" s="63" t="s">
        <v>588</v>
      </c>
      <c r="L205" s="78">
        <v>1201030103021</v>
      </c>
      <c r="M205" s="79" t="s">
        <v>792</v>
      </c>
      <c r="N205" s="67">
        <v>254150000</v>
      </c>
      <c r="O205" s="67" t="s">
        <v>257</v>
      </c>
      <c r="P205" s="67">
        <v>0</v>
      </c>
      <c r="Q205" s="67">
        <v>254150000</v>
      </c>
      <c r="R205" s="73">
        <f t="shared" si="9"/>
        <v>0</v>
      </c>
      <c r="S205" s="74"/>
      <c r="T205" s="75" t="s">
        <v>270</v>
      </c>
      <c r="U205" s="76" t="s">
        <v>793</v>
      </c>
      <c r="V205" s="76" t="s">
        <v>794</v>
      </c>
      <c r="W205" s="76"/>
    </row>
    <row r="206" spans="1:23" s="77" customFormat="1" ht="33" customHeight="1">
      <c r="A206" s="62">
        <v>202</v>
      </c>
      <c r="B206" s="63" t="s">
        <v>297</v>
      </c>
      <c r="C206" s="64" t="s">
        <v>262</v>
      </c>
      <c r="D206" s="65">
        <v>3</v>
      </c>
      <c r="E206" s="66" t="s">
        <v>795</v>
      </c>
      <c r="F206" s="64" t="s">
        <v>299</v>
      </c>
      <c r="G206" s="64" t="s">
        <v>230</v>
      </c>
      <c r="H206" s="73">
        <v>210000000</v>
      </c>
      <c r="I206" s="68">
        <v>2015</v>
      </c>
      <c r="J206" s="64">
        <v>5000091</v>
      </c>
      <c r="K206" s="63" t="s">
        <v>268</v>
      </c>
      <c r="L206" s="78">
        <v>1404020102261</v>
      </c>
      <c r="M206" s="79" t="s">
        <v>269</v>
      </c>
      <c r="N206" s="67">
        <v>178500000</v>
      </c>
      <c r="O206" s="67" t="s">
        <v>257</v>
      </c>
      <c r="P206" s="67">
        <v>0</v>
      </c>
      <c r="Q206" s="67">
        <v>178500000</v>
      </c>
      <c r="R206" s="73">
        <f t="shared" si="9"/>
        <v>0</v>
      </c>
      <c r="S206" s="74"/>
      <c r="T206" s="75" t="s">
        <v>270</v>
      </c>
      <c r="U206" s="76" t="s">
        <v>796</v>
      </c>
      <c r="V206" s="76" t="s">
        <v>797</v>
      </c>
      <c r="W206" s="76"/>
    </row>
    <row r="207" spans="1:23" s="77" customFormat="1" ht="33" customHeight="1">
      <c r="A207" s="62">
        <v>203</v>
      </c>
      <c r="B207" s="63" t="s">
        <v>297</v>
      </c>
      <c r="C207" s="64" t="s">
        <v>262</v>
      </c>
      <c r="D207" s="65">
        <v>3</v>
      </c>
      <c r="E207" s="66" t="s">
        <v>798</v>
      </c>
      <c r="F207" s="64" t="s">
        <v>274</v>
      </c>
      <c r="G207" s="64" t="s">
        <v>230</v>
      </c>
      <c r="H207" s="73">
        <v>80000000</v>
      </c>
      <c r="I207" s="68">
        <v>2015</v>
      </c>
      <c r="J207" s="64">
        <v>5001637</v>
      </c>
      <c r="K207" s="63" t="s">
        <v>799</v>
      </c>
      <c r="L207" s="78">
        <v>1101030103021</v>
      </c>
      <c r="M207" s="79" t="s">
        <v>800</v>
      </c>
      <c r="N207" s="67">
        <v>68000000</v>
      </c>
      <c r="O207" s="67" t="s">
        <v>257</v>
      </c>
      <c r="P207" s="67">
        <v>0</v>
      </c>
      <c r="Q207" s="67">
        <v>68000000</v>
      </c>
      <c r="R207" s="73">
        <f t="shared" si="9"/>
        <v>0</v>
      </c>
      <c r="S207" s="74"/>
      <c r="T207" s="75" t="s">
        <v>270</v>
      </c>
      <c r="U207" s="76" t="s">
        <v>564</v>
      </c>
      <c r="V207" s="76" t="s">
        <v>565</v>
      </c>
      <c r="W207" s="76"/>
    </row>
    <row r="208" spans="1:23" s="77" customFormat="1" ht="33" customHeight="1">
      <c r="A208" s="62">
        <v>204</v>
      </c>
      <c r="B208" s="63" t="s">
        <v>297</v>
      </c>
      <c r="C208" s="64" t="s">
        <v>262</v>
      </c>
      <c r="D208" s="65">
        <v>3</v>
      </c>
      <c r="E208" s="66" t="s">
        <v>801</v>
      </c>
      <c r="F208" s="64" t="s">
        <v>267</v>
      </c>
      <c r="G208" s="64" t="s">
        <v>230</v>
      </c>
      <c r="H208" s="73">
        <v>354000000</v>
      </c>
      <c r="I208" s="68">
        <v>2015</v>
      </c>
      <c r="J208" s="64">
        <v>5000076</v>
      </c>
      <c r="K208" s="63" t="s">
        <v>563</v>
      </c>
      <c r="L208" s="78">
        <v>1103030103021</v>
      </c>
      <c r="M208" s="79" t="s">
        <v>503</v>
      </c>
      <c r="N208" s="67">
        <v>354000000</v>
      </c>
      <c r="O208" s="67" t="s">
        <v>257</v>
      </c>
      <c r="P208" s="67">
        <v>0</v>
      </c>
      <c r="Q208" s="67">
        <v>354000000</v>
      </c>
      <c r="R208" s="73">
        <f t="shared" si="9"/>
        <v>0</v>
      </c>
      <c r="S208" s="74"/>
      <c r="T208" s="75" t="s">
        <v>270</v>
      </c>
      <c r="U208" s="76" t="s">
        <v>802</v>
      </c>
      <c r="V208" s="76" t="s">
        <v>505</v>
      </c>
      <c r="W208" s="76"/>
    </row>
    <row r="209" spans="1:23" s="77" customFormat="1" ht="33" customHeight="1">
      <c r="A209" s="62">
        <v>205</v>
      </c>
      <c r="B209" s="63" t="s">
        <v>297</v>
      </c>
      <c r="C209" s="64" t="s">
        <v>262</v>
      </c>
      <c r="D209" s="65">
        <v>3</v>
      </c>
      <c r="E209" s="66" t="s">
        <v>803</v>
      </c>
      <c r="F209" s="64" t="s">
        <v>267</v>
      </c>
      <c r="G209" s="64" t="s">
        <v>230</v>
      </c>
      <c r="H209" s="73">
        <v>95000000</v>
      </c>
      <c r="I209" s="68">
        <v>2015</v>
      </c>
      <c r="J209" s="64">
        <v>5000074</v>
      </c>
      <c r="K209" s="63" t="s">
        <v>804</v>
      </c>
      <c r="L209" s="78">
        <v>1104030103021</v>
      </c>
      <c r="M209" s="79" t="s">
        <v>223</v>
      </c>
      <c r="N209" s="67">
        <v>95000000</v>
      </c>
      <c r="O209" s="67" t="s">
        <v>257</v>
      </c>
      <c r="P209" s="67">
        <v>0</v>
      </c>
      <c r="Q209" s="67">
        <v>95000000</v>
      </c>
      <c r="R209" s="73">
        <f t="shared" si="9"/>
        <v>0</v>
      </c>
      <c r="S209" s="74"/>
      <c r="T209" s="75" t="s">
        <v>270</v>
      </c>
      <c r="U209" s="76" t="s">
        <v>802</v>
      </c>
      <c r="V209" s="76" t="s">
        <v>505</v>
      </c>
      <c r="W209" s="76"/>
    </row>
    <row r="210" spans="1:23" s="77" customFormat="1" ht="33" customHeight="1">
      <c r="A210" s="62">
        <v>206</v>
      </c>
      <c r="B210" s="63" t="s">
        <v>297</v>
      </c>
      <c r="C210" s="64" t="s">
        <v>262</v>
      </c>
      <c r="D210" s="65">
        <v>3</v>
      </c>
      <c r="E210" s="66" t="s">
        <v>805</v>
      </c>
      <c r="F210" s="64" t="s">
        <v>229</v>
      </c>
      <c r="G210" s="64" t="s">
        <v>230</v>
      </c>
      <c r="H210" s="73">
        <v>116000000</v>
      </c>
      <c r="I210" s="68">
        <v>2015</v>
      </c>
      <c r="J210" s="64">
        <v>3000103</v>
      </c>
      <c r="K210" s="63" t="s">
        <v>275</v>
      </c>
      <c r="L210" s="78">
        <v>1403020102261</v>
      </c>
      <c r="M210" s="79" t="s">
        <v>276</v>
      </c>
      <c r="N210" s="67" t="s">
        <v>257</v>
      </c>
      <c r="O210" s="67" t="s">
        <v>257</v>
      </c>
      <c r="P210" s="67">
        <v>0</v>
      </c>
      <c r="Q210" s="67" t="s">
        <v>257</v>
      </c>
      <c r="R210" s="73"/>
      <c r="S210" s="74"/>
      <c r="T210" s="75" t="s">
        <v>806</v>
      </c>
      <c r="U210" s="76" t="s">
        <v>807</v>
      </c>
      <c r="V210" s="76" t="s">
        <v>808</v>
      </c>
      <c r="W210" s="76"/>
    </row>
    <row r="211" spans="1:23" s="77" customFormat="1" ht="33" customHeight="1">
      <c r="A211" s="62">
        <v>207</v>
      </c>
      <c r="B211" s="63" t="s">
        <v>297</v>
      </c>
      <c r="C211" s="64" t="s">
        <v>262</v>
      </c>
      <c r="D211" s="65">
        <v>3</v>
      </c>
      <c r="E211" s="66" t="s">
        <v>809</v>
      </c>
      <c r="F211" s="64" t="s">
        <v>229</v>
      </c>
      <c r="G211" s="64" t="s">
        <v>230</v>
      </c>
      <c r="H211" s="73">
        <v>116000000</v>
      </c>
      <c r="I211" s="68">
        <v>2015</v>
      </c>
      <c r="J211" s="64">
        <v>3000103</v>
      </c>
      <c r="K211" s="63" t="s">
        <v>275</v>
      </c>
      <c r="L211" s="78">
        <v>1403020102261</v>
      </c>
      <c r="M211" s="79" t="s">
        <v>276</v>
      </c>
      <c r="N211" s="67" t="s">
        <v>257</v>
      </c>
      <c r="O211" s="67" t="s">
        <v>257</v>
      </c>
      <c r="P211" s="67">
        <v>0</v>
      </c>
      <c r="Q211" s="67" t="s">
        <v>257</v>
      </c>
      <c r="R211" s="73"/>
      <c r="S211" s="74"/>
      <c r="T211" s="75" t="s">
        <v>806</v>
      </c>
      <c r="U211" s="76" t="s">
        <v>807</v>
      </c>
      <c r="V211" s="76" t="s">
        <v>808</v>
      </c>
      <c r="W211" s="76"/>
    </row>
    <row r="212" spans="1:23" s="77" customFormat="1" ht="33" customHeight="1">
      <c r="A212" s="62">
        <v>208</v>
      </c>
      <c r="B212" s="63" t="s">
        <v>297</v>
      </c>
      <c r="C212" s="64" t="s">
        <v>262</v>
      </c>
      <c r="D212" s="65">
        <v>3</v>
      </c>
      <c r="E212" s="66" t="s">
        <v>810</v>
      </c>
      <c r="F212" s="64" t="s">
        <v>229</v>
      </c>
      <c r="G212" s="64" t="s">
        <v>230</v>
      </c>
      <c r="H212" s="73">
        <v>116000000</v>
      </c>
      <c r="I212" s="68">
        <v>2015</v>
      </c>
      <c r="J212" s="64">
        <v>3000103</v>
      </c>
      <c r="K212" s="63" t="s">
        <v>275</v>
      </c>
      <c r="L212" s="78">
        <v>1403020102261</v>
      </c>
      <c r="M212" s="79" t="s">
        <v>276</v>
      </c>
      <c r="N212" s="67" t="s">
        <v>257</v>
      </c>
      <c r="O212" s="67" t="s">
        <v>257</v>
      </c>
      <c r="P212" s="67">
        <v>0</v>
      </c>
      <c r="Q212" s="67" t="s">
        <v>257</v>
      </c>
      <c r="R212" s="73"/>
      <c r="S212" s="74"/>
      <c r="T212" s="75" t="s">
        <v>806</v>
      </c>
      <c r="U212" s="76" t="s">
        <v>811</v>
      </c>
      <c r="V212" s="76" t="s">
        <v>812</v>
      </c>
      <c r="W212" s="76"/>
    </row>
    <row r="213" spans="1:23" s="77" customFormat="1" ht="33" customHeight="1">
      <c r="A213" s="62">
        <v>209</v>
      </c>
      <c r="B213" s="63" t="s">
        <v>297</v>
      </c>
      <c r="C213" s="64" t="s">
        <v>262</v>
      </c>
      <c r="D213" s="65">
        <v>3</v>
      </c>
      <c r="E213" s="66" t="s">
        <v>813</v>
      </c>
      <c r="F213" s="64" t="s">
        <v>229</v>
      </c>
      <c r="G213" s="64" t="s">
        <v>230</v>
      </c>
      <c r="H213" s="73">
        <v>24000000</v>
      </c>
      <c r="I213" s="68">
        <v>2015</v>
      </c>
      <c r="J213" s="64">
        <v>3000103</v>
      </c>
      <c r="K213" s="63" t="s">
        <v>275</v>
      </c>
      <c r="L213" s="78">
        <v>1403020102261</v>
      </c>
      <c r="M213" s="79" t="s">
        <v>276</v>
      </c>
      <c r="N213" s="67" t="s">
        <v>257</v>
      </c>
      <c r="O213" s="67" t="s">
        <v>257</v>
      </c>
      <c r="P213" s="67">
        <v>0</v>
      </c>
      <c r="Q213" s="67" t="s">
        <v>257</v>
      </c>
      <c r="R213" s="73"/>
      <c r="S213" s="74"/>
      <c r="T213" s="75" t="s">
        <v>806</v>
      </c>
      <c r="U213" s="76" t="s">
        <v>814</v>
      </c>
      <c r="V213" s="76" t="s">
        <v>815</v>
      </c>
      <c r="W213" s="76"/>
    </row>
    <row r="214" spans="1:23" s="77" customFormat="1" ht="33" customHeight="1">
      <c r="A214" s="62">
        <v>210</v>
      </c>
      <c r="B214" s="63" t="s">
        <v>297</v>
      </c>
      <c r="C214" s="64" t="s">
        <v>262</v>
      </c>
      <c r="D214" s="65">
        <v>3</v>
      </c>
      <c r="E214" s="66" t="s">
        <v>816</v>
      </c>
      <c r="F214" s="64" t="s">
        <v>229</v>
      </c>
      <c r="G214" s="64" t="s">
        <v>230</v>
      </c>
      <c r="H214" s="73">
        <v>24000000</v>
      </c>
      <c r="I214" s="68">
        <v>2015</v>
      </c>
      <c r="J214" s="64">
        <v>3000103</v>
      </c>
      <c r="K214" s="63" t="s">
        <v>275</v>
      </c>
      <c r="L214" s="78">
        <v>1403020102261</v>
      </c>
      <c r="M214" s="79" t="s">
        <v>276</v>
      </c>
      <c r="N214" s="67" t="s">
        <v>257</v>
      </c>
      <c r="O214" s="67" t="s">
        <v>257</v>
      </c>
      <c r="P214" s="67">
        <v>0</v>
      </c>
      <c r="Q214" s="67" t="s">
        <v>257</v>
      </c>
      <c r="R214" s="73"/>
      <c r="S214" s="74"/>
      <c r="T214" s="75" t="s">
        <v>806</v>
      </c>
      <c r="U214" s="76" t="s">
        <v>817</v>
      </c>
      <c r="V214" s="76" t="s">
        <v>818</v>
      </c>
      <c r="W214" s="76"/>
    </row>
    <row r="215" spans="1:23" s="77" customFormat="1" ht="33" customHeight="1">
      <c r="A215" s="62">
        <v>211</v>
      </c>
      <c r="B215" s="63" t="s">
        <v>297</v>
      </c>
      <c r="C215" s="64" t="s">
        <v>262</v>
      </c>
      <c r="D215" s="65">
        <v>3</v>
      </c>
      <c r="E215" s="66" t="s">
        <v>819</v>
      </c>
      <c r="F215" s="64" t="s">
        <v>229</v>
      </c>
      <c r="G215" s="64" t="s">
        <v>230</v>
      </c>
      <c r="H215" s="73">
        <v>24000000</v>
      </c>
      <c r="I215" s="68">
        <v>2015</v>
      </c>
      <c r="J215" s="64">
        <v>3000103</v>
      </c>
      <c r="K215" s="63" t="s">
        <v>275</v>
      </c>
      <c r="L215" s="78">
        <v>1403020102261</v>
      </c>
      <c r="M215" s="79" t="s">
        <v>276</v>
      </c>
      <c r="N215" s="67" t="s">
        <v>257</v>
      </c>
      <c r="O215" s="67" t="s">
        <v>257</v>
      </c>
      <c r="P215" s="67">
        <v>0</v>
      </c>
      <c r="Q215" s="67" t="s">
        <v>257</v>
      </c>
      <c r="R215" s="73"/>
      <c r="S215" s="74"/>
      <c r="T215" s="75" t="s">
        <v>806</v>
      </c>
      <c r="U215" s="76" t="s">
        <v>820</v>
      </c>
      <c r="V215" s="76" t="s">
        <v>821</v>
      </c>
      <c r="W215" s="76"/>
    </row>
    <row r="216" spans="1:23" s="77" customFormat="1" ht="33" customHeight="1">
      <c r="A216" s="62">
        <v>212</v>
      </c>
      <c r="B216" s="63" t="s">
        <v>297</v>
      </c>
      <c r="C216" s="64" t="s">
        <v>262</v>
      </c>
      <c r="D216" s="65">
        <v>3</v>
      </c>
      <c r="E216" s="66" t="s">
        <v>822</v>
      </c>
      <c r="F216" s="64" t="s">
        <v>229</v>
      </c>
      <c r="G216" s="64" t="s">
        <v>230</v>
      </c>
      <c r="H216" s="73">
        <v>73625000</v>
      </c>
      <c r="I216" s="68">
        <v>2015</v>
      </c>
      <c r="J216" s="64">
        <v>3000103</v>
      </c>
      <c r="K216" s="63" t="s">
        <v>275</v>
      </c>
      <c r="L216" s="78">
        <v>1403020102261</v>
      </c>
      <c r="M216" s="79" t="s">
        <v>276</v>
      </c>
      <c r="N216" s="67" t="s">
        <v>257</v>
      </c>
      <c r="O216" s="67" t="s">
        <v>257</v>
      </c>
      <c r="P216" s="67">
        <v>0</v>
      </c>
      <c r="Q216" s="67" t="s">
        <v>257</v>
      </c>
      <c r="R216" s="73"/>
      <c r="S216" s="74"/>
      <c r="T216" s="75" t="s">
        <v>806</v>
      </c>
      <c r="U216" s="76" t="s">
        <v>820</v>
      </c>
      <c r="V216" s="76" t="s">
        <v>821</v>
      </c>
      <c r="W216" s="76"/>
    </row>
    <row r="217" spans="1:23" s="77" customFormat="1" ht="33" customHeight="1">
      <c r="A217" s="62">
        <v>213</v>
      </c>
      <c r="B217" s="63" t="s">
        <v>297</v>
      </c>
      <c r="C217" s="64" t="s">
        <v>262</v>
      </c>
      <c r="D217" s="65">
        <v>3</v>
      </c>
      <c r="E217" s="66" t="s">
        <v>823</v>
      </c>
      <c r="F217" s="64" t="s">
        <v>264</v>
      </c>
      <c r="G217" s="64" t="s">
        <v>230</v>
      </c>
      <c r="H217" s="73">
        <v>60000000</v>
      </c>
      <c r="I217" s="68">
        <v>2015</v>
      </c>
      <c r="J217" s="64">
        <v>5000724</v>
      </c>
      <c r="K217" s="63" t="s">
        <v>282</v>
      </c>
      <c r="L217" s="78">
        <v>51000226</v>
      </c>
      <c r="M217" s="79" t="s">
        <v>238</v>
      </c>
      <c r="N217" s="67">
        <v>60000000</v>
      </c>
      <c r="O217" s="67">
        <v>0</v>
      </c>
      <c r="P217" s="67">
        <v>0</v>
      </c>
      <c r="Q217" s="67">
        <v>60000000</v>
      </c>
      <c r="R217" s="73">
        <f t="shared" ref="R217:R222" si="10">N217-P217-Q217</f>
        <v>0</v>
      </c>
      <c r="S217" s="74"/>
      <c r="T217" s="75" t="s">
        <v>283</v>
      </c>
      <c r="U217" s="76" t="s">
        <v>824</v>
      </c>
      <c r="V217" s="76" t="s">
        <v>825</v>
      </c>
      <c r="W217" s="76"/>
    </row>
    <row r="218" spans="1:23" s="77" customFormat="1" ht="33" customHeight="1">
      <c r="A218" s="62">
        <v>214</v>
      </c>
      <c r="B218" s="63" t="s">
        <v>297</v>
      </c>
      <c r="C218" s="64" t="s">
        <v>262</v>
      </c>
      <c r="D218" s="65">
        <v>3</v>
      </c>
      <c r="E218" s="66" t="s">
        <v>826</v>
      </c>
      <c r="F218" s="64" t="s">
        <v>229</v>
      </c>
      <c r="G218" s="64" t="s">
        <v>230</v>
      </c>
      <c r="H218" s="73">
        <v>310400000</v>
      </c>
      <c r="I218" s="68">
        <v>2015</v>
      </c>
      <c r="J218" s="64">
        <v>5000725</v>
      </c>
      <c r="K218" s="63" t="s">
        <v>827</v>
      </c>
      <c r="L218" s="78">
        <v>51000226</v>
      </c>
      <c r="M218" s="79" t="s">
        <v>238</v>
      </c>
      <c r="N218" s="67">
        <v>310400000</v>
      </c>
      <c r="O218" s="67">
        <v>0</v>
      </c>
      <c r="P218" s="67">
        <v>0</v>
      </c>
      <c r="Q218" s="67">
        <v>310400000</v>
      </c>
      <c r="R218" s="73">
        <f t="shared" si="10"/>
        <v>0</v>
      </c>
      <c r="S218" s="74"/>
      <c r="T218" s="75" t="s">
        <v>283</v>
      </c>
      <c r="U218" s="76" t="s">
        <v>828</v>
      </c>
      <c r="V218" s="76" t="s">
        <v>829</v>
      </c>
      <c r="W218" s="76"/>
    </row>
    <row r="219" spans="1:23" s="77" customFormat="1" ht="33" customHeight="1">
      <c r="A219" s="62">
        <v>215</v>
      </c>
      <c r="B219" s="63" t="s">
        <v>297</v>
      </c>
      <c r="C219" s="64" t="s">
        <v>262</v>
      </c>
      <c r="D219" s="65">
        <v>3</v>
      </c>
      <c r="E219" s="66" t="s">
        <v>830</v>
      </c>
      <c r="F219" s="64" t="s">
        <v>229</v>
      </c>
      <c r="G219" s="64" t="s">
        <v>230</v>
      </c>
      <c r="H219" s="73">
        <v>15000000</v>
      </c>
      <c r="I219" s="68">
        <v>2015</v>
      </c>
      <c r="J219" s="64">
        <v>5000725</v>
      </c>
      <c r="K219" s="63" t="s">
        <v>827</v>
      </c>
      <c r="L219" s="78">
        <v>51000226</v>
      </c>
      <c r="M219" s="79" t="s">
        <v>238</v>
      </c>
      <c r="N219" s="67">
        <v>15000000</v>
      </c>
      <c r="O219" s="67">
        <v>0</v>
      </c>
      <c r="P219" s="67">
        <v>0</v>
      </c>
      <c r="Q219" s="67">
        <v>15000000</v>
      </c>
      <c r="R219" s="73">
        <f t="shared" si="10"/>
        <v>0</v>
      </c>
      <c r="S219" s="74"/>
      <c r="T219" s="75" t="s">
        <v>283</v>
      </c>
      <c r="U219" s="76" t="s">
        <v>828</v>
      </c>
      <c r="V219" s="76" t="s">
        <v>829</v>
      </c>
      <c r="W219" s="76"/>
    </row>
    <row r="220" spans="1:23" s="77" customFormat="1" ht="33" customHeight="1">
      <c r="A220" s="62">
        <v>216</v>
      </c>
      <c r="B220" s="63" t="s">
        <v>297</v>
      </c>
      <c r="C220" s="64" t="s">
        <v>262</v>
      </c>
      <c r="D220" s="65">
        <v>3</v>
      </c>
      <c r="E220" s="66" t="s">
        <v>831</v>
      </c>
      <c r="F220" s="64" t="s">
        <v>229</v>
      </c>
      <c r="G220" s="64" t="s">
        <v>230</v>
      </c>
      <c r="H220" s="73">
        <v>141000000</v>
      </c>
      <c r="I220" s="68">
        <v>2015</v>
      </c>
      <c r="J220" s="64">
        <v>5000725</v>
      </c>
      <c r="K220" s="63" t="s">
        <v>827</v>
      </c>
      <c r="L220" s="78">
        <v>51000226</v>
      </c>
      <c r="M220" s="79" t="s">
        <v>238</v>
      </c>
      <c r="N220" s="67">
        <v>141000000</v>
      </c>
      <c r="O220" s="67">
        <v>0</v>
      </c>
      <c r="P220" s="67">
        <v>0</v>
      </c>
      <c r="Q220" s="67">
        <v>141000000</v>
      </c>
      <c r="R220" s="73">
        <f t="shared" si="10"/>
        <v>0</v>
      </c>
      <c r="S220" s="74"/>
      <c r="T220" s="75" t="s">
        <v>283</v>
      </c>
      <c r="U220" s="76" t="s">
        <v>824</v>
      </c>
      <c r="V220" s="76" t="s">
        <v>825</v>
      </c>
      <c r="W220" s="76"/>
    </row>
    <row r="221" spans="1:23" s="77" customFormat="1" ht="33" customHeight="1">
      <c r="A221" s="62">
        <v>217</v>
      </c>
      <c r="B221" s="63" t="s">
        <v>297</v>
      </c>
      <c r="C221" s="64" t="s">
        <v>262</v>
      </c>
      <c r="D221" s="65">
        <v>3</v>
      </c>
      <c r="E221" s="66" t="s">
        <v>832</v>
      </c>
      <c r="F221" s="64" t="s">
        <v>274</v>
      </c>
      <c r="G221" s="64" t="s">
        <v>230</v>
      </c>
      <c r="H221" s="73">
        <f>N221</f>
        <v>12000000</v>
      </c>
      <c r="I221" s="68">
        <v>2015</v>
      </c>
      <c r="J221" s="64">
        <v>5000770</v>
      </c>
      <c r="K221" s="63" t="s">
        <v>833</v>
      </c>
      <c r="L221" s="78">
        <v>14040201</v>
      </c>
      <c r="M221" s="79" t="s">
        <v>834</v>
      </c>
      <c r="N221" s="67">
        <v>12000000</v>
      </c>
      <c r="O221" s="67">
        <v>0</v>
      </c>
      <c r="P221" s="67">
        <v>0</v>
      </c>
      <c r="Q221" s="67">
        <v>12000000</v>
      </c>
      <c r="R221" s="73">
        <f t="shared" si="10"/>
        <v>0</v>
      </c>
      <c r="S221" s="74"/>
      <c r="T221" s="75" t="s">
        <v>835</v>
      </c>
      <c r="U221" s="76" t="s">
        <v>836</v>
      </c>
      <c r="V221" s="76" t="s">
        <v>837</v>
      </c>
      <c r="W221" s="76"/>
    </row>
    <row r="222" spans="1:23" s="77" customFormat="1" ht="33" customHeight="1">
      <c r="A222" s="62">
        <v>218</v>
      </c>
      <c r="B222" s="63" t="s">
        <v>297</v>
      </c>
      <c r="C222" s="64" t="s">
        <v>262</v>
      </c>
      <c r="D222" s="65">
        <v>3</v>
      </c>
      <c r="E222" s="66" t="s">
        <v>838</v>
      </c>
      <c r="F222" s="64" t="s">
        <v>274</v>
      </c>
      <c r="G222" s="64" t="s">
        <v>230</v>
      </c>
      <c r="H222" s="73">
        <f>N222</f>
        <v>129000000</v>
      </c>
      <c r="I222" s="68">
        <v>2015</v>
      </c>
      <c r="J222" s="64">
        <v>5000769</v>
      </c>
      <c r="K222" s="63" t="s">
        <v>839</v>
      </c>
      <c r="L222" s="78">
        <v>14020201</v>
      </c>
      <c r="M222" s="79" t="s">
        <v>840</v>
      </c>
      <c r="N222" s="67">
        <v>129000000</v>
      </c>
      <c r="O222" s="67">
        <v>0</v>
      </c>
      <c r="P222" s="67">
        <v>0</v>
      </c>
      <c r="Q222" s="67">
        <v>129000000</v>
      </c>
      <c r="R222" s="73">
        <f t="shared" si="10"/>
        <v>0</v>
      </c>
      <c r="S222" s="74"/>
      <c r="T222" s="75" t="s">
        <v>835</v>
      </c>
      <c r="U222" s="76" t="s">
        <v>836</v>
      </c>
      <c r="V222" s="76" t="s">
        <v>837</v>
      </c>
      <c r="W222" s="76"/>
    </row>
    <row r="223" spans="1:23" s="77" customFormat="1" ht="33" customHeight="1">
      <c r="A223" s="62">
        <v>219</v>
      </c>
      <c r="B223" s="63" t="s">
        <v>297</v>
      </c>
      <c r="C223" s="64" t="s">
        <v>262</v>
      </c>
      <c r="D223" s="65">
        <v>3</v>
      </c>
      <c r="E223" s="66" t="s">
        <v>841</v>
      </c>
      <c r="F223" s="64" t="s">
        <v>264</v>
      </c>
      <c r="G223" s="64" t="s">
        <v>230</v>
      </c>
      <c r="H223" s="73">
        <v>300000000</v>
      </c>
      <c r="I223" s="68">
        <v>2015</v>
      </c>
      <c r="J223" s="64">
        <v>5000779</v>
      </c>
      <c r="K223" s="63" t="s">
        <v>842</v>
      </c>
      <c r="L223" s="78">
        <v>51000226</v>
      </c>
      <c r="M223" s="79" t="s">
        <v>238</v>
      </c>
      <c r="N223" s="67" t="s">
        <v>257</v>
      </c>
      <c r="O223" s="67" t="s">
        <v>257</v>
      </c>
      <c r="P223" s="67">
        <v>0</v>
      </c>
      <c r="Q223" s="67" t="s">
        <v>257</v>
      </c>
      <c r="R223" s="73"/>
      <c r="S223" s="74"/>
      <c r="T223" s="75" t="s">
        <v>843</v>
      </c>
      <c r="U223" s="76" t="s">
        <v>515</v>
      </c>
      <c r="V223" s="76" t="s">
        <v>516</v>
      </c>
      <c r="W223" s="76"/>
    </row>
    <row r="224" spans="1:23" s="77" customFormat="1" ht="33" customHeight="1">
      <c r="A224" s="62">
        <v>220</v>
      </c>
      <c r="B224" s="63" t="s">
        <v>297</v>
      </c>
      <c r="C224" s="64" t="s">
        <v>262</v>
      </c>
      <c r="D224" s="65">
        <v>3</v>
      </c>
      <c r="E224" s="66" t="s">
        <v>844</v>
      </c>
      <c r="F224" s="64" t="s">
        <v>264</v>
      </c>
      <c r="G224" s="64" t="s">
        <v>230</v>
      </c>
      <c r="H224" s="73">
        <v>330000000</v>
      </c>
      <c r="I224" s="68">
        <v>2015</v>
      </c>
      <c r="J224" s="64">
        <v>5000779</v>
      </c>
      <c r="K224" s="63" t="s">
        <v>842</v>
      </c>
      <c r="L224" s="78">
        <v>51000226</v>
      </c>
      <c r="M224" s="79" t="s">
        <v>238</v>
      </c>
      <c r="N224" s="67" t="s">
        <v>257</v>
      </c>
      <c r="O224" s="67" t="s">
        <v>257</v>
      </c>
      <c r="P224" s="67">
        <v>0</v>
      </c>
      <c r="Q224" s="67" t="s">
        <v>257</v>
      </c>
      <c r="R224" s="73"/>
      <c r="S224" s="74"/>
      <c r="T224" s="75" t="s">
        <v>843</v>
      </c>
      <c r="U224" s="76" t="s">
        <v>515</v>
      </c>
      <c r="V224" s="76" t="s">
        <v>516</v>
      </c>
      <c r="W224" s="76"/>
    </row>
    <row r="225" spans="1:23" s="77" customFormat="1" ht="33" customHeight="1">
      <c r="A225" s="62">
        <v>221</v>
      </c>
      <c r="B225" s="63" t="s">
        <v>297</v>
      </c>
      <c r="C225" s="64" t="s">
        <v>262</v>
      </c>
      <c r="D225" s="65">
        <v>3</v>
      </c>
      <c r="E225" s="66" t="s">
        <v>845</v>
      </c>
      <c r="F225" s="64" t="s">
        <v>264</v>
      </c>
      <c r="G225" s="64" t="s">
        <v>230</v>
      </c>
      <c r="H225" s="73">
        <v>200000000</v>
      </c>
      <c r="I225" s="68">
        <v>2015</v>
      </c>
      <c r="J225" s="64">
        <v>5000779</v>
      </c>
      <c r="K225" s="63" t="s">
        <v>842</v>
      </c>
      <c r="L225" s="78">
        <v>51000226</v>
      </c>
      <c r="M225" s="79" t="s">
        <v>238</v>
      </c>
      <c r="N225" s="67" t="s">
        <v>257</v>
      </c>
      <c r="O225" s="67" t="s">
        <v>257</v>
      </c>
      <c r="P225" s="67">
        <v>0</v>
      </c>
      <c r="Q225" s="67" t="s">
        <v>257</v>
      </c>
      <c r="R225" s="73"/>
      <c r="S225" s="74"/>
      <c r="T225" s="75" t="s">
        <v>843</v>
      </c>
      <c r="U225" s="76" t="s">
        <v>515</v>
      </c>
      <c r="V225" s="76" t="s">
        <v>516</v>
      </c>
      <c r="W225" s="76"/>
    </row>
    <row r="226" spans="1:23" s="77" customFormat="1" ht="33" customHeight="1">
      <c r="A226" s="62">
        <v>222</v>
      </c>
      <c r="B226" s="63" t="s">
        <v>297</v>
      </c>
      <c r="C226" s="64" t="s">
        <v>262</v>
      </c>
      <c r="D226" s="65">
        <v>3</v>
      </c>
      <c r="E226" s="66" t="s">
        <v>846</v>
      </c>
      <c r="F226" s="64" t="s">
        <v>264</v>
      </c>
      <c r="G226" s="64" t="s">
        <v>230</v>
      </c>
      <c r="H226" s="73">
        <v>144000000</v>
      </c>
      <c r="I226" s="68">
        <v>2015</v>
      </c>
      <c r="J226" s="64">
        <v>5000779</v>
      </c>
      <c r="K226" s="63" t="s">
        <v>842</v>
      </c>
      <c r="L226" s="78">
        <v>51000226</v>
      </c>
      <c r="M226" s="79" t="s">
        <v>238</v>
      </c>
      <c r="N226" s="67" t="s">
        <v>257</v>
      </c>
      <c r="O226" s="67" t="s">
        <v>257</v>
      </c>
      <c r="P226" s="67">
        <v>0</v>
      </c>
      <c r="Q226" s="67" t="s">
        <v>257</v>
      </c>
      <c r="R226" s="73"/>
      <c r="S226" s="74"/>
      <c r="T226" s="75" t="s">
        <v>843</v>
      </c>
      <c r="U226" s="76" t="s">
        <v>515</v>
      </c>
      <c r="V226" s="76" t="s">
        <v>516</v>
      </c>
      <c r="W226" s="76"/>
    </row>
    <row r="227" spans="1:23" s="77" customFormat="1" ht="33" customHeight="1">
      <c r="A227" s="62">
        <v>223</v>
      </c>
      <c r="B227" s="63" t="s">
        <v>297</v>
      </c>
      <c r="C227" s="64" t="s">
        <v>262</v>
      </c>
      <c r="D227" s="65">
        <v>3</v>
      </c>
      <c r="E227" s="66" t="s">
        <v>847</v>
      </c>
      <c r="F227" s="64" t="s">
        <v>264</v>
      </c>
      <c r="G227" s="64" t="s">
        <v>230</v>
      </c>
      <c r="H227" s="73">
        <v>21000000</v>
      </c>
      <c r="I227" s="68">
        <v>2015</v>
      </c>
      <c r="J227" s="64">
        <v>5000779</v>
      </c>
      <c r="K227" s="63" t="s">
        <v>842</v>
      </c>
      <c r="L227" s="78">
        <v>51000226</v>
      </c>
      <c r="M227" s="79" t="s">
        <v>238</v>
      </c>
      <c r="N227" s="67" t="s">
        <v>257</v>
      </c>
      <c r="O227" s="67" t="s">
        <v>257</v>
      </c>
      <c r="P227" s="67">
        <v>0</v>
      </c>
      <c r="Q227" s="67" t="s">
        <v>257</v>
      </c>
      <c r="R227" s="73"/>
      <c r="S227" s="74"/>
      <c r="T227" s="75" t="s">
        <v>843</v>
      </c>
      <c r="U227" s="76" t="s">
        <v>515</v>
      </c>
      <c r="V227" s="76" t="s">
        <v>516</v>
      </c>
      <c r="W227" s="76"/>
    </row>
    <row r="228" spans="1:23" s="77" customFormat="1" ht="33" customHeight="1">
      <c r="A228" s="62">
        <v>224</v>
      </c>
      <c r="B228" s="63" t="s">
        <v>297</v>
      </c>
      <c r="C228" s="64" t="s">
        <v>262</v>
      </c>
      <c r="D228" s="65">
        <v>3</v>
      </c>
      <c r="E228" s="66" t="s">
        <v>848</v>
      </c>
      <c r="F228" s="64" t="s">
        <v>264</v>
      </c>
      <c r="G228" s="64" t="s">
        <v>230</v>
      </c>
      <c r="H228" s="73">
        <v>51000000</v>
      </c>
      <c r="I228" s="68">
        <v>2015</v>
      </c>
      <c r="J228" s="64">
        <v>5000779</v>
      </c>
      <c r="K228" s="63" t="s">
        <v>842</v>
      </c>
      <c r="L228" s="78">
        <v>51000226</v>
      </c>
      <c r="M228" s="79" t="s">
        <v>238</v>
      </c>
      <c r="N228" s="67" t="s">
        <v>257</v>
      </c>
      <c r="O228" s="67" t="s">
        <v>257</v>
      </c>
      <c r="P228" s="67">
        <v>0</v>
      </c>
      <c r="Q228" s="67" t="s">
        <v>257</v>
      </c>
      <c r="R228" s="73"/>
      <c r="S228" s="74"/>
      <c r="T228" s="75" t="s">
        <v>843</v>
      </c>
      <c r="U228" s="76" t="s">
        <v>515</v>
      </c>
      <c r="V228" s="76" t="s">
        <v>516</v>
      </c>
      <c r="W228" s="76"/>
    </row>
    <row r="229" spans="1:23" s="77" customFormat="1" ht="33" customHeight="1">
      <c r="A229" s="62">
        <v>225</v>
      </c>
      <c r="B229" s="63" t="s">
        <v>297</v>
      </c>
      <c r="C229" s="64" t="s">
        <v>262</v>
      </c>
      <c r="D229" s="65">
        <v>3</v>
      </c>
      <c r="E229" s="66" t="s">
        <v>849</v>
      </c>
      <c r="F229" s="64" t="s">
        <v>264</v>
      </c>
      <c r="G229" s="64" t="s">
        <v>230</v>
      </c>
      <c r="H229" s="73">
        <v>45000000</v>
      </c>
      <c r="I229" s="68">
        <v>2015</v>
      </c>
      <c r="J229" s="64">
        <v>5000779</v>
      </c>
      <c r="K229" s="63" t="s">
        <v>842</v>
      </c>
      <c r="L229" s="78">
        <v>51000226</v>
      </c>
      <c r="M229" s="79" t="s">
        <v>238</v>
      </c>
      <c r="N229" s="67" t="s">
        <v>257</v>
      </c>
      <c r="O229" s="67" t="s">
        <v>257</v>
      </c>
      <c r="P229" s="67">
        <v>0</v>
      </c>
      <c r="Q229" s="67" t="s">
        <v>257</v>
      </c>
      <c r="R229" s="73"/>
      <c r="S229" s="74"/>
      <c r="T229" s="75" t="s">
        <v>843</v>
      </c>
      <c r="U229" s="76" t="s">
        <v>515</v>
      </c>
      <c r="V229" s="76" t="s">
        <v>516</v>
      </c>
      <c r="W229" s="76"/>
    </row>
    <row r="230" spans="1:23" s="77" customFormat="1" ht="33" customHeight="1">
      <c r="A230" s="62">
        <v>226</v>
      </c>
      <c r="B230" s="63" t="s">
        <v>297</v>
      </c>
      <c r="C230" s="64" t="s">
        <v>262</v>
      </c>
      <c r="D230" s="65">
        <v>3</v>
      </c>
      <c r="E230" s="66" t="s">
        <v>850</v>
      </c>
      <c r="F230" s="64" t="s">
        <v>264</v>
      </c>
      <c r="G230" s="64" t="s">
        <v>230</v>
      </c>
      <c r="H230" s="73">
        <v>170000000</v>
      </c>
      <c r="I230" s="68">
        <v>2015</v>
      </c>
      <c r="J230" s="64">
        <v>5000778</v>
      </c>
      <c r="K230" s="63" t="s">
        <v>851</v>
      </c>
      <c r="L230" s="78">
        <v>51000226</v>
      </c>
      <c r="M230" s="79" t="s">
        <v>238</v>
      </c>
      <c r="N230" s="67" t="s">
        <v>257</v>
      </c>
      <c r="O230" s="67" t="s">
        <v>257</v>
      </c>
      <c r="P230" s="67">
        <v>0</v>
      </c>
      <c r="Q230" s="67" t="s">
        <v>257</v>
      </c>
      <c r="R230" s="73"/>
      <c r="S230" s="74"/>
      <c r="T230" s="75" t="s">
        <v>843</v>
      </c>
      <c r="U230" s="76" t="s">
        <v>515</v>
      </c>
      <c r="V230" s="76" t="s">
        <v>516</v>
      </c>
      <c r="W230" s="76"/>
    </row>
    <row r="231" spans="1:23" s="77" customFormat="1" ht="33" customHeight="1">
      <c r="A231" s="62">
        <v>227</v>
      </c>
      <c r="B231" s="63" t="s">
        <v>297</v>
      </c>
      <c r="C231" s="64" t="s">
        <v>262</v>
      </c>
      <c r="D231" s="65">
        <v>3</v>
      </c>
      <c r="E231" s="66" t="s">
        <v>852</v>
      </c>
      <c r="F231" s="64" t="s">
        <v>229</v>
      </c>
      <c r="G231" s="64" t="s">
        <v>230</v>
      </c>
      <c r="H231" s="73">
        <v>200000000</v>
      </c>
      <c r="I231" s="68">
        <v>2015</v>
      </c>
      <c r="J231" s="64">
        <v>5000250</v>
      </c>
      <c r="K231" s="63" t="s">
        <v>287</v>
      </c>
      <c r="L231" s="78" t="s">
        <v>853</v>
      </c>
      <c r="M231" s="79" t="s">
        <v>617</v>
      </c>
      <c r="N231" s="67">
        <f>H231</f>
        <v>200000000</v>
      </c>
      <c r="O231" s="67" t="s">
        <v>257</v>
      </c>
      <c r="P231" s="67">
        <v>0</v>
      </c>
      <c r="Q231" s="67">
        <f>N231</f>
        <v>200000000</v>
      </c>
      <c r="R231" s="73">
        <f t="shared" ref="R231:R254" si="11">N231-P231-Q231</f>
        <v>0</v>
      </c>
      <c r="S231" s="74"/>
      <c r="T231" s="75" t="s">
        <v>290</v>
      </c>
      <c r="U231" s="76" t="s">
        <v>854</v>
      </c>
      <c r="V231" s="76" t="s">
        <v>855</v>
      </c>
      <c r="W231" s="76"/>
    </row>
    <row r="232" spans="1:23" s="77" customFormat="1" ht="33" customHeight="1">
      <c r="A232" s="62">
        <v>228</v>
      </c>
      <c r="B232" s="63" t="s">
        <v>297</v>
      </c>
      <c r="C232" s="64" t="s">
        <v>262</v>
      </c>
      <c r="D232" s="65">
        <v>3</v>
      </c>
      <c r="E232" s="66" t="s">
        <v>856</v>
      </c>
      <c r="F232" s="64" t="s">
        <v>229</v>
      </c>
      <c r="G232" s="64" t="s">
        <v>230</v>
      </c>
      <c r="H232" s="73">
        <v>58000000</v>
      </c>
      <c r="I232" s="68">
        <v>2015</v>
      </c>
      <c r="J232" s="64">
        <v>5000251</v>
      </c>
      <c r="K232" s="63" t="s">
        <v>857</v>
      </c>
      <c r="L232" s="78" t="s">
        <v>858</v>
      </c>
      <c r="M232" s="79" t="s">
        <v>269</v>
      </c>
      <c r="N232" s="67">
        <f>H232</f>
        <v>58000000</v>
      </c>
      <c r="O232" s="67" t="s">
        <v>257</v>
      </c>
      <c r="P232" s="67">
        <v>0</v>
      </c>
      <c r="Q232" s="67">
        <f>N232</f>
        <v>58000000</v>
      </c>
      <c r="R232" s="73">
        <f t="shared" si="11"/>
        <v>0</v>
      </c>
      <c r="S232" s="74"/>
      <c r="T232" s="75" t="s">
        <v>859</v>
      </c>
      <c r="U232" s="76" t="s">
        <v>860</v>
      </c>
      <c r="V232" s="76" t="s">
        <v>861</v>
      </c>
      <c r="W232" s="76"/>
    </row>
    <row r="233" spans="1:23" s="77" customFormat="1" ht="33" customHeight="1">
      <c r="A233" s="62">
        <v>229</v>
      </c>
      <c r="B233" s="63" t="s">
        <v>217</v>
      </c>
      <c r="C233" s="64" t="s">
        <v>218</v>
      </c>
      <c r="D233" s="65">
        <v>3</v>
      </c>
      <c r="E233" s="66" t="s">
        <v>862</v>
      </c>
      <c r="F233" s="64" t="s">
        <v>236</v>
      </c>
      <c r="G233" s="64" t="s">
        <v>221</v>
      </c>
      <c r="H233" s="73">
        <v>145600000</v>
      </c>
      <c r="I233" s="68">
        <v>2015</v>
      </c>
      <c r="J233" s="64">
        <v>5000251</v>
      </c>
      <c r="K233" s="63" t="s">
        <v>863</v>
      </c>
      <c r="L233" s="78" t="s">
        <v>864</v>
      </c>
      <c r="M233" s="79" t="s">
        <v>496</v>
      </c>
      <c r="N233" s="67">
        <f>H233</f>
        <v>145600000</v>
      </c>
      <c r="O233" s="67" t="s">
        <v>257</v>
      </c>
      <c r="P233" s="67">
        <v>0</v>
      </c>
      <c r="Q233" s="67">
        <f>N233</f>
        <v>145600000</v>
      </c>
      <c r="R233" s="73">
        <f t="shared" si="11"/>
        <v>0</v>
      </c>
      <c r="S233" s="74"/>
      <c r="T233" s="75" t="s">
        <v>290</v>
      </c>
      <c r="U233" s="76" t="s">
        <v>865</v>
      </c>
      <c r="V233" s="76" t="s">
        <v>866</v>
      </c>
      <c r="W233" s="76"/>
    </row>
    <row r="234" spans="1:23" s="77" customFormat="1" ht="33" customHeight="1">
      <c r="A234" s="62">
        <v>230</v>
      </c>
      <c r="B234" s="63" t="s">
        <v>297</v>
      </c>
      <c r="C234" s="64" t="s">
        <v>262</v>
      </c>
      <c r="D234" s="65">
        <v>3</v>
      </c>
      <c r="E234" s="66" t="s">
        <v>867</v>
      </c>
      <c r="F234" s="64" t="s">
        <v>229</v>
      </c>
      <c r="G234" s="64" t="s">
        <v>230</v>
      </c>
      <c r="H234" s="73">
        <v>140000000</v>
      </c>
      <c r="I234" s="68">
        <v>2015</v>
      </c>
      <c r="J234" s="64">
        <v>5000251</v>
      </c>
      <c r="K234" s="63" t="s">
        <v>857</v>
      </c>
      <c r="L234" s="78" t="s">
        <v>858</v>
      </c>
      <c r="M234" s="79" t="s">
        <v>269</v>
      </c>
      <c r="N234" s="67">
        <f>H234</f>
        <v>140000000</v>
      </c>
      <c r="O234" s="67" t="s">
        <v>224</v>
      </c>
      <c r="P234" s="67">
        <v>0</v>
      </c>
      <c r="Q234" s="67">
        <f>N234</f>
        <v>140000000</v>
      </c>
      <c r="R234" s="73">
        <f t="shared" si="11"/>
        <v>0</v>
      </c>
      <c r="S234" s="74"/>
      <c r="T234" s="75" t="s">
        <v>859</v>
      </c>
      <c r="U234" s="76"/>
      <c r="V234" s="76"/>
      <c r="W234" s="76"/>
    </row>
    <row r="235" spans="1:23" s="77" customFormat="1" ht="33" customHeight="1">
      <c r="A235" s="62">
        <v>231</v>
      </c>
      <c r="B235" s="63" t="s">
        <v>217</v>
      </c>
      <c r="C235" s="64" t="s">
        <v>218</v>
      </c>
      <c r="D235" s="65">
        <v>3</v>
      </c>
      <c r="E235" s="66" t="s">
        <v>868</v>
      </c>
      <c r="F235" s="64" t="s">
        <v>220</v>
      </c>
      <c r="G235" s="64" t="s">
        <v>221</v>
      </c>
      <c r="H235" s="73">
        <v>19000000</v>
      </c>
      <c r="I235" s="68">
        <v>2015</v>
      </c>
      <c r="J235" s="64">
        <v>5000244</v>
      </c>
      <c r="K235" s="63" t="s">
        <v>869</v>
      </c>
      <c r="L235" s="78" t="s">
        <v>870</v>
      </c>
      <c r="M235" s="79" t="s">
        <v>871</v>
      </c>
      <c r="N235" s="67">
        <v>19000000</v>
      </c>
      <c r="O235" s="67" t="s">
        <v>224</v>
      </c>
      <c r="P235" s="67">
        <v>0</v>
      </c>
      <c r="Q235" s="67">
        <v>19000000</v>
      </c>
      <c r="R235" s="73">
        <f t="shared" si="11"/>
        <v>0</v>
      </c>
      <c r="S235" s="74"/>
      <c r="T235" s="75" t="s">
        <v>872</v>
      </c>
      <c r="U235" s="76" t="s">
        <v>873</v>
      </c>
      <c r="V235" s="76" t="s">
        <v>874</v>
      </c>
      <c r="W235" s="76"/>
    </row>
    <row r="236" spans="1:23" s="77" customFormat="1" ht="33" customHeight="1">
      <c r="A236" s="62">
        <v>232</v>
      </c>
      <c r="B236" s="63" t="s">
        <v>217</v>
      </c>
      <c r="C236" s="64" t="s">
        <v>218</v>
      </c>
      <c r="D236" s="65">
        <v>3</v>
      </c>
      <c r="E236" s="66" t="s">
        <v>875</v>
      </c>
      <c r="F236" s="64" t="s">
        <v>254</v>
      </c>
      <c r="G236" s="64" t="s">
        <v>221</v>
      </c>
      <c r="H236" s="73">
        <v>700000000</v>
      </c>
      <c r="I236" s="68">
        <v>2015</v>
      </c>
      <c r="J236" s="64">
        <v>5000260</v>
      </c>
      <c r="K236" s="63" t="s">
        <v>876</v>
      </c>
      <c r="L236" s="78" t="s">
        <v>864</v>
      </c>
      <c r="M236" s="79" t="s">
        <v>496</v>
      </c>
      <c r="N236" s="67">
        <v>452000000</v>
      </c>
      <c r="O236" s="67">
        <v>248000000</v>
      </c>
      <c r="P236" s="67">
        <v>0</v>
      </c>
      <c r="Q236" s="67">
        <f t="shared" ref="Q236:Q244" si="12">N236</f>
        <v>452000000</v>
      </c>
      <c r="R236" s="73">
        <f t="shared" si="11"/>
        <v>0</v>
      </c>
      <c r="S236" s="74"/>
      <c r="T236" s="75" t="s">
        <v>572</v>
      </c>
      <c r="U236" s="76" t="s">
        <v>573</v>
      </c>
      <c r="V236" s="76" t="s">
        <v>525</v>
      </c>
      <c r="W236" s="76"/>
    </row>
    <row r="237" spans="1:23" s="77" customFormat="1" ht="33" customHeight="1">
      <c r="A237" s="62">
        <v>233</v>
      </c>
      <c r="B237" s="63" t="s">
        <v>297</v>
      </c>
      <c r="C237" s="64" t="s">
        <v>262</v>
      </c>
      <c r="D237" s="65">
        <v>3</v>
      </c>
      <c r="E237" s="66" t="s">
        <v>877</v>
      </c>
      <c r="F237" s="64" t="s">
        <v>254</v>
      </c>
      <c r="G237" s="64" t="s">
        <v>221</v>
      </c>
      <c r="H237" s="73">
        <v>30000000</v>
      </c>
      <c r="I237" s="68">
        <v>2015</v>
      </c>
      <c r="J237" s="64">
        <v>5000232</v>
      </c>
      <c r="K237" s="63" t="s">
        <v>878</v>
      </c>
      <c r="L237" s="78">
        <v>1103030111021</v>
      </c>
      <c r="M237" s="79" t="s">
        <v>879</v>
      </c>
      <c r="N237" s="67">
        <v>30000000</v>
      </c>
      <c r="O237" s="67" t="s">
        <v>224</v>
      </c>
      <c r="P237" s="67">
        <v>0</v>
      </c>
      <c r="Q237" s="67">
        <f t="shared" si="12"/>
        <v>30000000</v>
      </c>
      <c r="R237" s="73">
        <f t="shared" si="11"/>
        <v>0</v>
      </c>
      <c r="S237" s="74"/>
      <c r="T237" s="75" t="s">
        <v>880</v>
      </c>
      <c r="U237" s="76" t="s">
        <v>881</v>
      </c>
      <c r="V237" s="76" t="s">
        <v>882</v>
      </c>
      <c r="W237" s="76"/>
    </row>
    <row r="238" spans="1:23" s="77" customFormat="1" ht="33" customHeight="1">
      <c r="A238" s="62">
        <v>234</v>
      </c>
      <c r="B238" s="63" t="s">
        <v>217</v>
      </c>
      <c r="C238" s="64" t="s">
        <v>218</v>
      </c>
      <c r="D238" s="65">
        <v>3</v>
      </c>
      <c r="E238" s="66" t="s">
        <v>883</v>
      </c>
      <c r="F238" s="64" t="s">
        <v>254</v>
      </c>
      <c r="G238" s="64" t="s">
        <v>221</v>
      </c>
      <c r="H238" s="73">
        <v>30000000</v>
      </c>
      <c r="I238" s="68">
        <v>2015</v>
      </c>
      <c r="J238" s="64">
        <v>5001386</v>
      </c>
      <c r="K238" s="63" t="s">
        <v>884</v>
      </c>
      <c r="L238" s="78">
        <v>1103020102261</v>
      </c>
      <c r="M238" s="79" t="s">
        <v>885</v>
      </c>
      <c r="N238" s="67">
        <v>30000000</v>
      </c>
      <c r="O238" s="67" t="s">
        <v>224</v>
      </c>
      <c r="P238" s="67">
        <v>0</v>
      </c>
      <c r="Q238" s="67">
        <f t="shared" si="12"/>
        <v>30000000</v>
      </c>
      <c r="R238" s="73">
        <f t="shared" si="11"/>
        <v>0</v>
      </c>
      <c r="S238" s="74"/>
      <c r="T238" s="75" t="s">
        <v>880</v>
      </c>
      <c r="U238" s="76" t="s">
        <v>881</v>
      </c>
      <c r="V238" s="76" t="s">
        <v>882</v>
      </c>
      <c r="W238" s="76"/>
    </row>
    <row r="239" spans="1:23" s="77" customFormat="1" ht="33" customHeight="1">
      <c r="A239" s="62">
        <v>235</v>
      </c>
      <c r="B239" s="63" t="s">
        <v>217</v>
      </c>
      <c r="C239" s="64" t="s">
        <v>218</v>
      </c>
      <c r="D239" s="65">
        <v>3</v>
      </c>
      <c r="E239" s="66" t="s">
        <v>886</v>
      </c>
      <c r="F239" s="64" t="s">
        <v>254</v>
      </c>
      <c r="G239" s="64" t="s">
        <v>221</v>
      </c>
      <c r="H239" s="73">
        <f>N239+O239</f>
        <v>760000000</v>
      </c>
      <c r="I239" s="68">
        <v>2015</v>
      </c>
      <c r="J239" s="64">
        <v>5000251</v>
      </c>
      <c r="K239" s="63" t="s">
        <v>863</v>
      </c>
      <c r="L239" s="78" t="s">
        <v>864</v>
      </c>
      <c r="M239" s="79" t="s">
        <v>256</v>
      </c>
      <c r="N239" s="67">
        <v>700000000</v>
      </c>
      <c r="O239" s="67">
        <v>60000000</v>
      </c>
      <c r="P239" s="67">
        <v>0</v>
      </c>
      <c r="Q239" s="67">
        <f t="shared" si="12"/>
        <v>700000000</v>
      </c>
      <c r="R239" s="73">
        <f t="shared" si="11"/>
        <v>0</v>
      </c>
      <c r="S239" s="74"/>
      <c r="T239" s="75" t="s">
        <v>880</v>
      </c>
      <c r="U239" s="76" t="s">
        <v>881</v>
      </c>
      <c r="V239" s="76" t="s">
        <v>882</v>
      </c>
      <c r="W239" s="76"/>
    </row>
    <row r="240" spans="1:23" s="77" customFormat="1" ht="33" customHeight="1">
      <c r="A240" s="62">
        <v>236</v>
      </c>
      <c r="B240" s="63" t="s">
        <v>217</v>
      </c>
      <c r="C240" s="64" t="s">
        <v>218</v>
      </c>
      <c r="D240" s="65">
        <v>3</v>
      </c>
      <c r="E240" s="66" t="s">
        <v>887</v>
      </c>
      <c r="F240" s="64" t="s">
        <v>314</v>
      </c>
      <c r="G240" s="64" t="s">
        <v>221</v>
      </c>
      <c r="H240" s="73">
        <v>83000000</v>
      </c>
      <c r="I240" s="68">
        <v>2015</v>
      </c>
      <c r="J240" s="64">
        <v>5000232</v>
      </c>
      <c r="K240" s="63" t="s">
        <v>878</v>
      </c>
      <c r="L240" s="78">
        <v>1103030111021</v>
      </c>
      <c r="M240" s="79" t="s">
        <v>879</v>
      </c>
      <c r="N240" s="67">
        <v>31000000</v>
      </c>
      <c r="O240" s="67">
        <v>52000000</v>
      </c>
      <c r="P240" s="67">
        <v>0</v>
      </c>
      <c r="Q240" s="67">
        <f t="shared" si="12"/>
        <v>31000000</v>
      </c>
      <c r="R240" s="73">
        <f t="shared" si="11"/>
        <v>0</v>
      </c>
      <c r="S240" s="74"/>
      <c r="T240" s="75" t="s">
        <v>880</v>
      </c>
      <c r="U240" s="76" t="s">
        <v>510</v>
      </c>
      <c r="V240" s="76" t="s">
        <v>888</v>
      </c>
      <c r="W240" s="76"/>
    </row>
    <row r="241" spans="1:23" s="77" customFormat="1" ht="33" customHeight="1">
      <c r="A241" s="62">
        <v>237</v>
      </c>
      <c r="B241" s="63" t="s">
        <v>217</v>
      </c>
      <c r="C241" s="64" t="s">
        <v>218</v>
      </c>
      <c r="D241" s="65">
        <v>3</v>
      </c>
      <c r="E241" s="66" t="s">
        <v>889</v>
      </c>
      <c r="F241" s="64" t="s">
        <v>314</v>
      </c>
      <c r="G241" s="64" t="s">
        <v>221</v>
      </c>
      <c r="H241" s="73">
        <v>180000000</v>
      </c>
      <c r="I241" s="68">
        <v>2015</v>
      </c>
      <c r="J241" s="64">
        <v>5000231</v>
      </c>
      <c r="K241" s="63" t="s">
        <v>890</v>
      </c>
      <c r="L241" s="78" t="s">
        <v>891</v>
      </c>
      <c r="M241" s="79" t="s">
        <v>892</v>
      </c>
      <c r="N241" s="67">
        <v>90000000</v>
      </c>
      <c r="O241" s="67">
        <v>90000000</v>
      </c>
      <c r="P241" s="67">
        <v>0</v>
      </c>
      <c r="Q241" s="67">
        <f t="shared" si="12"/>
        <v>90000000</v>
      </c>
      <c r="R241" s="73">
        <f t="shared" si="11"/>
        <v>0</v>
      </c>
      <c r="S241" s="74"/>
      <c r="T241" s="75" t="s">
        <v>880</v>
      </c>
      <c r="U241" s="76" t="s">
        <v>510</v>
      </c>
      <c r="V241" s="76" t="s">
        <v>888</v>
      </c>
      <c r="W241" s="76"/>
    </row>
    <row r="242" spans="1:23" s="77" customFormat="1" ht="33" customHeight="1">
      <c r="A242" s="62">
        <v>238</v>
      </c>
      <c r="B242" s="63" t="s">
        <v>217</v>
      </c>
      <c r="C242" s="64" t="s">
        <v>218</v>
      </c>
      <c r="D242" s="65">
        <v>3</v>
      </c>
      <c r="E242" s="66" t="s">
        <v>893</v>
      </c>
      <c r="F242" s="64" t="s">
        <v>531</v>
      </c>
      <c r="G242" s="64" t="s">
        <v>230</v>
      </c>
      <c r="H242" s="73">
        <v>85000000</v>
      </c>
      <c r="I242" s="68">
        <v>2015</v>
      </c>
      <c r="J242" s="64">
        <v>5000258</v>
      </c>
      <c r="K242" s="63" t="s">
        <v>894</v>
      </c>
      <c r="L242" s="78">
        <v>1401020102261</v>
      </c>
      <c r="M242" s="79" t="s">
        <v>232</v>
      </c>
      <c r="N242" s="67">
        <v>85000000</v>
      </c>
      <c r="O242" s="67" t="s">
        <v>257</v>
      </c>
      <c r="P242" s="67">
        <v>0</v>
      </c>
      <c r="Q242" s="67">
        <f t="shared" si="12"/>
        <v>85000000</v>
      </c>
      <c r="R242" s="73">
        <f t="shared" si="11"/>
        <v>0</v>
      </c>
      <c r="S242" s="74"/>
      <c r="T242" s="75" t="s">
        <v>572</v>
      </c>
      <c r="U242" s="76" t="s">
        <v>575</v>
      </c>
      <c r="V242" s="76" t="s">
        <v>529</v>
      </c>
      <c r="W242" s="76"/>
    </row>
    <row r="243" spans="1:23" s="77" customFormat="1" ht="33" customHeight="1">
      <c r="A243" s="62">
        <v>239</v>
      </c>
      <c r="B243" s="63" t="s">
        <v>297</v>
      </c>
      <c r="C243" s="64" t="s">
        <v>262</v>
      </c>
      <c r="D243" s="65">
        <v>3</v>
      </c>
      <c r="E243" s="66" t="s">
        <v>895</v>
      </c>
      <c r="F243" s="64" t="s">
        <v>531</v>
      </c>
      <c r="G243" s="64" t="s">
        <v>230</v>
      </c>
      <c r="H243" s="73">
        <v>500000000</v>
      </c>
      <c r="I243" s="68">
        <v>2015</v>
      </c>
      <c r="J243" s="64">
        <v>5000251</v>
      </c>
      <c r="K243" s="63" t="s">
        <v>857</v>
      </c>
      <c r="L243" s="78" t="s">
        <v>858</v>
      </c>
      <c r="M243" s="79" t="s">
        <v>256</v>
      </c>
      <c r="N243" s="67">
        <v>500000000</v>
      </c>
      <c r="O243" s="67" t="s">
        <v>257</v>
      </c>
      <c r="P243" s="67">
        <v>0</v>
      </c>
      <c r="Q243" s="67">
        <f t="shared" si="12"/>
        <v>500000000</v>
      </c>
      <c r="R243" s="73">
        <f t="shared" si="11"/>
        <v>0</v>
      </c>
      <c r="S243" s="74"/>
      <c r="T243" s="75" t="s">
        <v>572</v>
      </c>
      <c r="U243" s="76" t="s">
        <v>575</v>
      </c>
      <c r="V243" s="76" t="s">
        <v>529</v>
      </c>
      <c r="W243" s="76"/>
    </row>
    <row r="244" spans="1:23" s="77" customFormat="1" ht="33" customHeight="1">
      <c r="A244" s="62">
        <v>240</v>
      </c>
      <c r="B244" s="63" t="s">
        <v>297</v>
      </c>
      <c r="C244" s="64" t="s">
        <v>262</v>
      </c>
      <c r="D244" s="65">
        <v>3</v>
      </c>
      <c r="E244" s="66" t="s">
        <v>896</v>
      </c>
      <c r="F244" s="64" t="s">
        <v>487</v>
      </c>
      <c r="G244" s="64" t="s">
        <v>221</v>
      </c>
      <c r="H244" s="73">
        <v>300000000</v>
      </c>
      <c r="I244" s="68">
        <v>2015</v>
      </c>
      <c r="J244" s="64">
        <v>5000251</v>
      </c>
      <c r="K244" s="63" t="s">
        <v>863</v>
      </c>
      <c r="L244" s="78" t="s">
        <v>864</v>
      </c>
      <c r="M244" s="79" t="s">
        <v>256</v>
      </c>
      <c r="N244" s="67">
        <v>300000000</v>
      </c>
      <c r="O244" s="67" t="s">
        <v>224</v>
      </c>
      <c r="P244" s="67">
        <v>0</v>
      </c>
      <c r="Q244" s="67">
        <f t="shared" si="12"/>
        <v>300000000</v>
      </c>
      <c r="R244" s="73">
        <f t="shared" si="11"/>
        <v>0</v>
      </c>
      <c r="S244" s="74"/>
      <c r="T244" s="75" t="s">
        <v>880</v>
      </c>
      <c r="U244" s="76" t="s">
        <v>510</v>
      </c>
      <c r="V244" s="76" t="s">
        <v>888</v>
      </c>
      <c r="W244" s="76"/>
    </row>
    <row r="245" spans="1:23" s="77" customFormat="1" ht="33" customHeight="1">
      <c r="A245" s="62">
        <v>241</v>
      </c>
      <c r="B245" s="63" t="s">
        <v>217</v>
      </c>
      <c r="C245" s="64" t="s">
        <v>218</v>
      </c>
      <c r="D245" s="65">
        <v>3</v>
      </c>
      <c r="E245" s="66" t="s">
        <v>897</v>
      </c>
      <c r="F245" s="64" t="s">
        <v>494</v>
      </c>
      <c r="G245" s="64" t="s">
        <v>221</v>
      </c>
      <c r="H245" s="73">
        <v>58000000</v>
      </c>
      <c r="I245" s="68">
        <v>2015</v>
      </c>
      <c r="J245" s="64">
        <v>5000251</v>
      </c>
      <c r="K245" s="63" t="s">
        <v>863</v>
      </c>
      <c r="L245" s="78">
        <v>1404020102261</v>
      </c>
      <c r="M245" s="79" t="s">
        <v>496</v>
      </c>
      <c r="N245" s="67">
        <v>58000000</v>
      </c>
      <c r="O245" s="67" t="s">
        <v>224</v>
      </c>
      <c r="P245" s="67">
        <v>0</v>
      </c>
      <c r="Q245" s="67">
        <v>58000000</v>
      </c>
      <c r="R245" s="73">
        <f t="shared" si="11"/>
        <v>0</v>
      </c>
      <c r="S245" s="74"/>
      <c r="T245" s="75" t="s">
        <v>898</v>
      </c>
      <c r="U245" s="76" t="s">
        <v>899</v>
      </c>
      <c r="V245" s="76" t="s">
        <v>900</v>
      </c>
      <c r="W245" s="76"/>
    </row>
    <row r="246" spans="1:23" s="77" customFormat="1" ht="33" customHeight="1">
      <c r="A246" s="62">
        <v>242</v>
      </c>
      <c r="B246" s="63" t="s">
        <v>217</v>
      </c>
      <c r="C246" s="64" t="s">
        <v>218</v>
      </c>
      <c r="D246" s="65">
        <v>3</v>
      </c>
      <c r="E246" s="66" t="s">
        <v>901</v>
      </c>
      <c r="F246" s="64" t="s">
        <v>494</v>
      </c>
      <c r="G246" s="64" t="s">
        <v>221</v>
      </c>
      <c r="H246" s="73">
        <v>77000000</v>
      </c>
      <c r="I246" s="68">
        <v>2015</v>
      </c>
      <c r="J246" s="64">
        <v>5001369</v>
      </c>
      <c r="K246" s="63" t="s">
        <v>902</v>
      </c>
      <c r="L246" s="78">
        <v>1402020102261</v>
      </c>
      <c r="M246" s="79" t="s">
        <v>489</v>
      </c>
      <c r="N246" s="67">
        <v>77000000</v>
      </c>
      <c r="O246" s="67" t="s">
        <v>224</v>
      </c>
      <c r="P246" s="67">
        <v>0</v>
      </c>
      <c r="Q246" s="67">
        <v>77000000</v>
      </c>
      <c r="R246" s="73">
        <f t="shared" si="11"/>
        <v>0</v>
      </c>
      <c r="S246" s="74"/>
      <c r="T246" s="75" t="s">
        <v>898</v>
      </c>
      <c r="U246" s="76" t="s">
        <v>903</v>
      </c>
      <c r="V246" s="76" t="s">
        <v>904</v>
      </c>
      <c r="W246" s="76"/>
    </row>
    <row r="247" spans="1:23" s="77" customFormat="1" ht="33" customHeight="1">
      <c r="A247" s="62">
        <v>243</v>
      </c>
      <c r="B247" s="63" t="s">
        <v>217</v>
      </c>
      <c r="C247" s="64" t="s">
        <v>218</v>
      </c>
      <c r="D247" s="65">
        <v>3</v>
      </c>
      <c r="E247" s="66" t="s">
        <v>905</v>
      </c>
      <c r="F247" s="64" t="s">
        <v>494</v>
      </c>
      <c r="G247" s="64" t="s">
        <v>221</v>
      </c>
      <c r="H247" s="73">
        <v>195000000</v>
      </c>
      <c r="I247" s="68">
        <v>2015</v>
      </c>
      <c r="J247" s="64">
        <v>5000232</v>
      </c>
      <c r="K247" s="63" t="s">
        <v>878</v>
      </c>
      <c r="L247" s="78">
        <v>1103030103021</v>
      </c>
      <c r="M247" s="79" t="s">
        <v>503</v>
      </c>
      <c r="N247" s="67">
        <v>195000000</v>
      </c>
      <c r="O247" s="67" t="s">
        <v>224</v>
      </c>
      <c r="P247" s="67">
        <v>0</v>
      </c>
      <c r="Q247" s="67">
        <v>195000000</v>
      </c>
      <c r="R247" s="73">
        <f t="shared" si="11"/>
        <v>0</v>
      </c>
      <c r="S247" s="74"/>
      <c r="T247" s="75" t="s">
        <v>898</v>
      </c>
      <c r="U247" s="76" t="s">
        <v>906</v>
      </c>
      <c r="V247" s="76" t="s">
        <v>907</v>
      </c>
      <c r="W247" s="76"/>
    </row>
    <row r="248" spans="1:23" s="77" customFormat="1" ht="33" customHeight="1">
      <c r="A248" s="62">
        <v>244</v>
      </c>
      <c r="B248" s="63" t="s">
        <v>217</v>
      </c>
      <c r="C248" s="64" t="s">
        <v>218</v>
      </c>
      <c r="D248" s="65">
        <v>3</v>
      </c>
      <c r="E248" s="66" t="s">
        <v>908</v>
      </c>
      <c r="F248" s="64" t="s">
        <v>494</v>
      </c>
      <c r="G248" s="64" t="s">
        <v>221</v>
      </c>
      <c r="H248" s="73">
        <v>230000000</v>
      </c>
      <c r="I248" s="68">
        <v>2015</v>
      </c>
      <c r="J248" s="64">
        <v>5000232</v>
      </c>
      <c r="K248" s="63" t="s">
        <v>878</v>
      </c>
      <c r="L248" s="78">
        <v>1103030103021</v>
      </c>
      <c r="M248" s="79" t="s">
        <v>503</v>
      </c>
      <c r="N248" s="67">
        <v>230000000</v>
      </c>
      <c r="O248" s="67" t="s">
        <v>224</v>
      </c>
      <c r="P248" s="67">
        <v>0</v>
      </c>
      <c r="Q248" s="67">
        <v>230000000</v>
      </c>
      <c r="R248" s="73">
        <f t="shared" si="11"/>
        <v>0</v>
      </c>
      <c r="S248" s="74"/>
      <c r="T248" s="75" t="s">
        <v>898</v>
      </c>
      <c r="U248" s="76" t="s">
        <v>906</v>
      </c>
      <c r="V248" s="76" t="s">
        <v>907</v>
      </c>
      <c r="W248" s="76"/>
    </row>
    <row r="249" spans="1:23" s="77" customFormat="1" ht="33" customHeight="1">
      <c r="A249" s="62">
        <v>245</v>
      </c>
      <c r="B249" s="63" t="s">
        <v>217</v>
      </c>
      <c r="C249" s="64" t="s">
        <v>218</v>
      </c>
      <c r="D249" s="65">
        <v>3</v>
      </c>
      <c r="E249" s="66" t="s">
        <v>909</v>
      </c>
      <c r="F249" s="64" t="s">
        <v>494</v>
      </c>
      <c r="G249" s="64" t="s">
        <v>221</v>
      </c>
      <c r="H249" s="73">
        <v>60000000</v>
      </c>
      <c r="I249" s="68">
        <v>2015</v>
      </c>
      <c r="J249" s="64">
        <v>3000072</v>
      </c>
      <c r="K249" s="63" t="s">
        <v>910</v>
      </c>
      <c r="L249" s="78">
        <v>1201030107021</v>
      </c>
      <c r="M249" s="79" t="s">
        <v>911</v>
      </c>
      <c r="N249" s="67">
        <v>60000000</v>
      </c>
      <c r="O249" s="67">
        <v>0</v>
      </c>
      <c r="P249" s="67">
        <v>0</v>
      </c>
      <c r="Q249" s="67">
        <f t="shared" ref="Q249:Q254" si="13">N249</f>
        <v>60000000</v>
      </c>
      <c r="R249" s="73">
        <f t="shared" si="11"/>
        <v>0</v>
      </c>
      <c r="S249" s="74"/>
      <c r="T249" s="75" t="s">
        <v>912</v>
      </c>
      <c r="U249" s="76" t="s">
        <v>913</v>
      </c>
      <c r="V249" s="76" t="s">
        <v>914</v>
      </c>
      <c r="W249" s="76"/>
    </row>
    <row r="250" spans="1:23" s="77" customFormat="1" ht="33" customHeight="1">
      <c r="A250" s="62">
        <v>246</v>
      </c>
      <c r="B250" s="63" t="s">
        <v>297</v>
      </c>
      <c r="C250" s="64" t="s">
        <v>262</v>
      </c>
      <c r="D250" s="65">
        <v>3</v>
      </c>
      <c r="E250" s="66" t="s">
        <v>915</v>
      </c>
      <c r="F250" s="64" t="s">
        <v>531</v>
      </c>
      <c r="G250" s="64" t="s">
        <v>230</v>
      </c>
      <c r="H250" s="73">
        <v>200000000</v>
      </c>
      <c r="I250" s="68">
        <v>2015</v>
      </c>
      <c r="J250" s="64">
        <v>5000091</v>
      </c>
      <c r="K250" s="63" t="s">
        <v>268</v>
      </c>
      <c r="L250" s="78">
        <v>1404020102261</v>
      </c>
      <c r="M250" s="79" t="s">
        <v>367</v>
      </c>
      <c r="N250" s="67">
        <v>200000000</v>
      </c>
      <c r="O250" s="67" t="s">
        <v>257</v>
      </c>
      <c r="P250" s="67">
        <v>0</v>
      </c>
      <c r="Q250" s="67">
        <f t="shared" si="13"/>
        <v>200000000</v>
      </c>
      <c r="R250" s="73">
        <f t="shared" si="11"/>
        <v>0</v>
      </c>
      <c r="S250" s="74"/>
      <c r="T250" s="75" t="s">
        <v>916</v>
      </c>
      <c r="U250" s="76" t="s">
        <v>917</v>
      </c>
      <c r="V250" s="76" t="s">
        <v>918</v>
      </c>
      <c r="W250" s="76"/>
    </row>
    <row r="251" spans="1:23" s="77" customFormat="1" ht="33" customHeight="1">
      <c r="A251" s="62">
        <v>247</v>
      </c>
      <c r="B251" s="63" t="s">
        <v>217</v>
      </c>
      <c r="C251" s="64" t="s">
        <v>218</v>
      </c>
      <c r="D251" s="65">
        <v>3</v>
      </c>
      <c r="E251" s="66" t="s">
        <v>919</v>
      </c>
      <c r="F251" s="64" t="s">
        <v>314</v>
      </c>
      <c r="G251" s="64" t="s">
        <v>221</v>
      </c>
      <c r="H251" s="73">
        <f>N251+O251</f>
        <v>154000000</v>
      </c>
      <c r="I251" s="68">
        <v>2015</v>
      </c>
      <c r="J251" s="64">
        <v>3000109</v>
      </c>
      <c r="K251" s="63" t="s">
        <v>920</v>
      </c>
      <c r="L251" s="78">
        <v>1402020102261</v>
      </c>
      <c r="M251" s="79" t="s">
        <v>250</v>
      </c>
      <c r="N251" s="67">
        <v>27000000</v>
      </c>
      <c r="O251" s="67">
        <v>127000000</v>
      </c>
      <c r="P251" s="67">
        <v>0</v>
      </c>
      <c r="Q251" s="67">
        <f t="shared" si="13"/>
        <v>27000000</v>
      </c>
      <c r="R251" s="73">
        <f t="shared" si="11"/>
        <v>0</v>
      </c>
      <c r="S251" s="74"/>
      <c r="T251" s="75" t="s">
        <v>921</v>
      </c>
      <c r="U251" s="76" t="s">
        <v>922</v>
      </c>
      <c r="V251" s="76" t="s">
        <v>918</v>
      </c>
      <c r="W251" s="76"/>
    </row>
    <row r="252" spans="1:23" s="77" customFormat="1" ht="33" customHeight="1">
      <c r="A252" s="62">
        <v>248</v>
      </c>
      <c r="B252" s="63" t="s">
        <v>217</v>
      </c>
      <c r="C252" s="64" t="s">
        <v>218</v>
      </c>
      <c r="D252" s="65">
        <v>3</v>
      </c>
      <c r="E252" s="66" t="s">
        <v>923</v>
      </c>
      <c r="F252" s="64" t="s">
        <v>581</v>
      </c>
      <c r="G252" s="64" t="s">
        <v>221</v>
      </c>
      <c r="H252" s="73">
        <v>17000000</v>
      </c>
      <c r="I252" s="68">
        <v>2015</v>
      </c>
      <c r="J252" s="64">
        <v>3000023</v>
      </c>
      <c r="K252" s="63" t="s">
        <v>924</v>
      </c>
      <c r="L252" s="78">
        <v>1201030103021</v>
      </c>
      <c r="M252" s="79" t="s">
        <v>925</v>
      </c>
      <c r="N252" s="67">
        <v>17000000</v>
      </c>
      <c r="O252" s="67" t="s">
        <v>224</v>
      </c>
      <c r="P252" s="67">
        <v>0</v>
      </c>
      <c r="Q252" s="67">
        <f t="shared" si="13"/>
        <v>17000000</v>
      </c>
      <c r="R252" s="73">
        <f t="shared" si="11"/>
        <v>0</v>
      </c>
      <c r="S252" s="74"/>
      <c r="T252" s="75" t="s">
        <v>926</v>
      </c>
      <c r="U252" s="76" t="s">
        <v>927</v>
      </c>
      <c r="V252" s="76"/>
      <c r="W252" s="76"/>
    </row>
    <row r="253" spans="1:23" s="77" customFormat="1" ht="33" customHeight="1">
      <c r="A253" s="62">
        <v>249</v>
      </c>
      <c r="B253" s="63" t="s">
        <v>217</v>
      </c>
      <c r="C253" s="64" t="s">
        <v>218</v>
      </c>
      <c r="D253" s="65">
        <v>3</v>
      </c>
      <c r="E253" s="66" t="s">
        <v>928</v>
      </c>
      <c r="F253" s="64" t="s">
        <v>220</v>
      </c>
      <c r="G253" s="64" t="s">
        <v>221</v>
      </c>
      <c r="H253" s="73">
        <v>90000000</v>
      </c>
      <c r="I253" s="68">
        <v>2015</v>
      </c>
      <c r="J253" s="64">
        <v>3000009</v>
      </c>
      <c r="K253" s="63" t="s">
        <v>929</v>
      </c>
      <c r="L253" s="78" t="s">
        <v>930</v>
      </c>
      <c r="M253" s="79" t="s">
        <v>925</v>
      </c>
      <c r="N253" s="67">
        <v>90000000</v>
      </c>
      <c r="O253" s="67" t="s">
        <v>224</v>
      </c>
      <c r="P253" s="67">
        <v>0</v>
      </c>
      <c r="Q253" s="67">
        <f t="shared" si="13"/>
        <v>90000000</v>
      </c>
      <c r="R253" s="73">
        <f t="shared" si="11"/>
        <v>0</v>
      </c>
      <c r="S253" s="74"/>
      <c r="T253" s="75" t="s">
        <v>490</v>
      </c>
      <c r="U253" s="76"/>
      <c r="V253" s="76"/>
      <c r="W253" s="76"/>
    </row>
    <row r="254" spans="1:23" s="77" customFormat="1" ht="33" customHeight="1">
      <c r="A254" s="62">
        <v>250</v>
      </c>
      <c r="B254" s="63" t="s">
        <v>217</v>
      </c>
      <c r="C254" s="64" t="s">
        <v>218</v>
      </c>
      <c r="D254" s="65">
        <v>3</v>
      </c>
      <c r="E254" s="66" t="s">
        <v>931</v>
      </c>
      <c r="F254" s="64" t="s">
        <v>220</v>
      </c>
      <c r="G254" s="64" t="s">
        <v>221</v>
      </c>
      <c r="H254" s="73">
        <v>100000000</v>
      </c>
      <c r="I254" s="68">
        <v>2015</v>
      </c>
      <c r="J254" s="64">
        <v>3000009</v>
      </c>
      <c r="K254" s="63" t="s">
        <v>929</v>
      </c>
      <c r="L254" s="78" t="s">
        <v>932</v>
      </c>
      <c r="M254" s="79" t="s">
        <v>933</v>
      </c>
      <c r="N254" s="67">
        <v>100000000</v>
      </c>
      <c r="O254" s="67" t="s">
        <v>224</v>
      </c>
      <c r="P254" s="67">
        <v>0</v>
      </c>
      <c r="Q254" s="67">
        <f t="shared" si="13"/>
        <v>100000000</v>
      </c>
      <c r="R254" s="73">
        <f t="shared" si="11"/>
        <v>0</v>
      </c>
      <c r="S254" s="74"/>
      <c r="T254" s="75" t="s">
        <v>934</v>
      </c>
      <c r="U254" s="76" t="s">
        <v>935</v>
      </c>
      <c r="V254" s="76" t="s">
        <v>936</v>
      </c>
      <c r="W254" s="76"/>
    </row>
    <row r="255" spans="1:23" s="77" customFormat="1" ht="33" customHeight="1">
      <c r="A255" s="62">
        <v>251</v>
      </c>
      <c r="B255" s="63" t="s">
        <v>228</v>
      </c>
      <c r="C255" s="64" t="s">
        <v>218</v>
      </c>
      <c r="D255" s="65">
        <v>3</v>
      </c>
      <c r="E255" s="66" t="s">
        <v>937</v>
      </c>
      <c r="F255" s="64" t="s">
        <v>254</v>
      </c>
      <c r="G255" s="64" t="s">
        <v>221</v>
      </c>
      <c r="H255" s="73">
        <v>11700000</v>
      </c>
      <c r="I255" s="68">
        <v>2015</v>
      </c>
      <c r="J255" s="64">
        <v>5000491</v>
      </c>
      <c r="K255" s="63" t="s">
        <v>938</v>
      </c>
      <c r="L255" s="78">
        <v>1404020102261</v>
      </c>
      <c r="M255" s="79" t="s">
        <v>496</v>
      </c>
      <c r="N255" s="67" t="s">
        <v>224</v>
      </c>
      <c r="O255" s="67" t="s">
        <v>224</v>
      </c>
      <c r="P255" s="67" t="s">
        <v>224</v>
      </c>
      <c r="Q255" s="67" t="s">
        <v>224</v>
      </c>
      <c r="R255" s="73" t="s">
        <v>224</v>
      </c>
      <c r="S255" s="74"/>
      <c r="T255" s="75" t="s">
        <v>307</v>
      </c>
      <c r="U255" s="76" t="s">
        <v>939</v>
      </c>
      <c r="V255" s="76" t="s">
        <v>940</v>
      </c>
      <c r="W255" s="76"/>
    </row>
    <row r="256" spans="1:23" s="77" customFormat="1" ht="33" customHeight="1">
      <c r="A256" s="62">
        <v>252</v>
      </c>
      <c r="B256" s="63" t="s">
        <v>228</v>
      </c>
      <c r="C256" s="64" t="s">
        <v>218</v>
      </c>
      <c r="D256" s="65">
        <v>3</v>
      </c>
      <c r="E256" s="66" t="s">
        <v>941</v>
      </c>
      <c r="F256" s="64" t="s">
        <v>236</v>
      </c>
      <c r="G256" s="64" t="s">
        <v>221</v>
      </c>
      <c r="H256" s="73">
        <v>1726000000</v>
      </c>
      <c r="I256" s="68">
        <v>2015</v>
      </c>
      <c r="J256" s="64">
        <v>5000038</v>
      </c>
      <c r="K256" s="63" t="s">
        <v>255</v>
      </c>
      <c r="L256" s="78">
        <v>1404020102261</v>
      </c>
      <c r="M256" s="79" t="s">
        <v>256</v>
      </c>
      <c r="N256" s="67">
        <v>4045000000</v>
      </c>
      <c r="O256" s="67" t="s">
        <v>224</v>
      </c>
      <c r="P256" s="67">
        <v>2319000000</v>
      </c>
      <c r="Q256" s="67">
        <v>1726000000</v>
      </c>
      <c r="R256" s="73" t="s">
        <v>224</v>
      </c>
      <c r="S256" s="74"/>
      <c r="T256" s="75" t="s">
        <v>942</v>
      </c>
      <c r="U256" s="76" t="s">
        <v>943</v>
      </c>
      <c r="V256" s="76" t="s">
        <v>944</v>
      </c>
      <c r="W256" s="76"/>
    </row>
    <row r="257" spans="1:23" s="77" customFormat="1" ht="33" customHeight="1">
      <c r="A257" s="62">
        <v>253</v>
      </c>
      <c r="B257" s="63" t="s">
        <v>228</v>
      </c>
      <c r="C257" s="64" t="s">
        <v>218</v>
      </c>
      <c r="D257" s="65">
        <v>3</v>
      </c>
      <c r="E257" s="66" t="s">
        <v>945</v>
      </c>
      <c r="F257" s="64" t="s">
        <v>494</v>
      </c>
      <c r="G257" s="64" t="s">
        <v>221</v>
      </c>
      <c r="H257" s="73">
        <v>50000000</v>
      </c>
      <c r="I257" s="68">
        <v>2015</v>
      </c>
      <c r="J257" s="64">
        <v>5000076</v>
      </c>
      <c r="K257" s="63" t="s">
        <v>502</v>
      </c>
      <c r="L257" s="78">
        <v>1103030103021</v>
      </c>
      <c r="M257" s="79" t="s">
        <v>503</v>
      </c>
      <c r="N257" s="67">
        <v>50000000</v>
      </c>
      <c r="O257" s="67" t="s">
        <v>224</v>
      </c>
      <c r="P257" s="67" t="s">
        <v>224</v>
      </c>
      <c r="Q257" s="67">
        <v>50000000</v>
      </c>
      <c r="R257" s="73" t="s">
        <v>224</v>
      </c>
      <c r="S257" s="74"/>
      <c r="T257" s="75" t="s">
        <v>490</v>
      </c>
      <c r="U257" s="76" t="s">
        <v>946</v>
      </c>
      <c r="V257" s="76" t="s">
        <v>947</v>
      </c>
      <c r="W257" s="76"/>
    </row>
    <row r="258" spans="1:23" s="77" customFormat="1" ht="33" customHeight="1">
      <c r="A258" s="62">
        <v>254</v>
      </c>
      <c r="B258" s="63" t="s">
        <v>228</v>
      </c>
      <c r="C258" s="64" t="s">
        <v>218</v>
      </c>
      <c r="D258" s="65">
        <v>3</v>
      </c>
      <c r="E258" s="66" t="s">
        <v>948</v>
      </c>
      <c r="F258" s="64" t="s">
        <v>236</v>
      </c>
      <c r="G258" s="64" t="s">
        <v>221</v>
      </c>
      <c r="H258" s="73">
        <v>700000000</v>
      </c>
      <c r="I258" s="68">
        <v>2015</v>
      </c>
      <c r="J258" s="64" t="s">
        <v>927</v>
      </c>
      <c r="K258" s="63" t="s">
        <v>927</v>
      </c>
      <c r="L258" s="78" t="s">
        <v>927</v>
      </c>
      <c r="M258" s="79" t="s">
        <v>927</v>
      </c>
      <c r="N258" s="67">
        <f>H258</f>
        <v>700000000</v>
      </c>
      <c r="O258" s="67" t="s">
        <v>257</v>
      </c>
      <c r="P258" s="67" t="s">
        <v>257</v>
      </c>
      <c r="Q258" s="67" t="s">
        <v>257</v>
      </c>
      <c r="R258" s="73" t="s">
        <v>257</v>
      </c>
      <c r="S258" s="74"/>
      <c r="T258" s="75" t="s">
        <v>290</v>
      </c>
      <c r="U258" s="76"/>
      <c r="V258" s="76"/>
      <c r="W258" s="76"/>
    </row>
    <row r="259" spans="1:23" s="77" customFormat="1" ht="33" customHeight="1">
      <c r="A259" s="62">
        <v>257</v>
      </c>
      <c r="B259" s="63" t="s">
        <v>297</v>
      </c>
      <c r="C259" s="64" t="s">
        <v>262</v>
      </c>
      <c r="D259" s="65">
        <v>4</v>
      </c>
      <c r="E259" s="66" t="s">
        <v>949</v>
      </c>
      <c r="F259" s="64" t="s">
        <v>264</v>
      </c>
      <c r="G259" s="64" t="s">
        <v>230</v>
      </c>
      <c r="H259" s="73">
        <v>90000000</v>
      </c>
      <c r="I259" s="68">
        <v>2015</v>
      </c>
      <c r="J259" s="64">
        <v>5000501</v>
      </c>
      <c r="K259" s="63" t="s">
        <v>607</v>
      </c>
      <c r="L259" s="78">
        <v>1402020102261</v>
      </c>
      <c r="M259" s="79" t="s">
        <v>617</v>
      </c>
      <c r="N259" s="67" t="s">
        <v>257</v>
      </c>
      <c r="O259" s="67" t="s">
        <v>257</v>
      </c>
      <c r="P259" s="67">
        <v>0</v>
      </c>
      <c r="Q259" s="67" t="s">
        <v>257</v>
      </c>
      <c r="R259" s="73"/>
      <c r="S259" s="74"/>
      <c r="T259" s="75" t="s">
        <v>302</v>
      </c>
      <c r="U259" s="76" t="s">
        <v>950</v>
      </c>
      <c r="V259" s="76" t="s">
        <v>951</v>
      </c>
      <c r="W259" s="76"/>
    </row>
    <row r="260" spans="1:23" s="77" customFormat="1" ht="33" customHeight="1">
      <c r="A260" s="62">
        <v>258</v>
      </c>
      <c r="B260" s="63" t="s">
        <v>297</v>
      </c>
      <c r="C260" s="64" t="s">
        <v>262</v>
      </c>
      <c r="D260" s="65">
        <v>4</v>
      </c>
      <c r="E260" s="66" t="s">
        <v>952</v>
      </c>
      <c r="F260" s="64" t="s">
        <v>264</v>
      </c>
      <c r="G260" s="64" t="s">
        <v>230</v>
      </c>
      <c r="H260" s="73">
        <v>28000000</v>
      </c>
      <c r="I260" s="68">
        <v>2015</v>
      </c>
      <c r="J260" s="64">
        <v>3000459</v>
      </c>
      <c r="K260" s="63" t="s">
        <v>953</v>
      </c>
      <c r="L260" s="78">
        <v>51000226</v>
      </c>
      <c r="M260" s="79" t="s">
        <v>367</v>
      </c>
      <c r="N260" s="67">
        <v>28000000</v>
      </c>
      <c r="O260" s="67">
        <v>0</v>
      </c>
      <c r="P260" s="67">
        <v>0</v>
      </c>
      <c r="Q260" s="67">
        <f>N260</f>
        <v>28000000</v>
      </c>
      <c r="R260" s="73">
        <f>N260-P260-Q260</f>
        <v>0</v>
      </c>
      <c r="S260" s="74"/>
      <c r="T260" s="75" t="s">
        <v>954</v>
      </c>
      <c r="U260" s="76" t="s">
        <v>955</v>
      </c>
      <c r="V260" s="76" t="s">
        <v>956</v>
      </c>
      <c r="W260" s="76"/>
    </row>
    <row r="261" spans="1:23" s="77" customFormat="1" ht="33" customHeight="1">
      <c r="A261" s="62">
        <v>259</v>
      </c>
      <c r="B261" s="63" t="s">
        <v>217</v>
      </c>
      <c r="C261" s="64" t="s">
        <v>218</v>
      </c>
      <c r="D261" s="65">
        <v>4</v>
      </c>
      <c r="E261" s="66" t="s">
        <v>957</v>
      </c>
      <c r="F261" s="64" t="s">
        <v>531</v>
      </c>
      <c r="G261" s="64" t="s">
        <v>230</v>
      </c>
      <c r="H261" s="73">
        <v>84000000</v>
      </c>
      <c r="I261" s="68">
        <v>2015</v>
      </c>
      <c r="J261" s="64">
        <v>3000459</v>
      </c>
      <c r="K261" s="63" t="s">
        <v>591</v>
      </c>
      <c r="L261" s="78">
        <v>51000226</v>
      </c>
      <c r="M261" s="79" t="s">
        <v>238</v>
      </c>
      <c r="N261" s="67">
        <v>84000000</v>
      </c>
      <c r="O261" s="67" t="s">
        <v>257</v>
      </c>
      <c r="P261" s="67">
        <v>0</v>
      </c>
      <c r="Q261" s="67">
        <f>N261</f>
        <v>84000000</v>
      </c>
      <c r="R261" s="73">
        <f>N261-P261-Q261</f>
        <v>0</v>
      </c>
      <c r="S261" s="74"/>
      <c r="T261" s="75" t="s">
        <v>958</v>
      </c>
      <c r="U261" s="76" t="s">
        <v>959</v>
      </c>
      <c r="V261" s="76" t="s">
        <v>960</v>
      </c>
      <c r="W261" s="76"/>
    </row>
    <row r="262" spans="1:23" s="77" customFormat="1" ht="33" customHeight="1">
      <c r="A262" s="62">
        <v>260</v>
      </c>
      <c r="B262" s="63" t="s">
        <v>217</v>
      </c>
      <c r="C262" s="64" t="s">
        <v>218</v>
      </c>
      <c r="D262" s="65">
        <v>4</v>
      </c>
      <c r="E262" s="66" t="s">
        <v>961</v>
      </c>
      <c r="F262" s="64" t="s">
        <v>236</v>
      </c>
      <c r="G262" s="64" t="s">
        <v>221</v>
      </c>
      <c r="H262" s="73">
        <v>700000000</v>
      </c>
      <c r="I262" s="68">
        <v>2015</v>
      </c>
      <c r="J262" s="64">
        <v>5000541</v>
      </c>
      <c r="K262" s="63" t="s">
        <v>323</v>
      </c>
      <c r="L262" s="78">
        <v>1404020102261</v>
      </c>
      <c r="M262" s="79" t="s">
        <v>324</v>
      </c>
      <c r="N262" s="67">
        <v>700000000</v>
      </c>
      <c r="O262" s="67">
        <v>0</v>
      </c>
      <c r="P262" s="67">
        <v>0</v>
      </c>
      <c r="Q262" s="67">
        <v>700000000</v>
      </c>
      <c r="R262" s="73">
        <f>N262-P262-Q262</f>
        <v>0</v>
      </c>
      <c r="S262" s="74"/>
      <c r="T262" s="75" t="s">
        <v>233</v>
      </c>
      <c r="U262" s="76" t="s">
        <v>962</v>
      </c>
      <c r="V262" s="76" t="s">
        <v>963</v>
      </c>
      <c r="W262" s="76"/>
    </row>
    <row r="263" spans="1:23" s="77" customFormat="1" ht="33" customHeight="1">
      <c r="A263" s="62">
        <v>261</v>
      </c>
      <c r="B263" s="63" t="s">
        <v>217</v>
      </c>
      <c r="C263" s="64" t="s">
        <v>218</v>
      </c>
      <c r="D263" s="65">
        <v>4</v>
      </c>
      <c r="E263" s="66" t="s">
        <v>964</v>
      </c>
      <c r="F263" s="64" t="s">
        <v>494</v>
      </c>
      <c r="G263" s="64" t="s">
        <v>221</v>
      </c>
      <c r="H263" s="73">
        <v>485000000</v>
      </c>
      <c r="I263" s="68">
        <v>2015</v>
      </c>
      <c r="J263" s="64">
        <v>5000541</v>
      </c>
      <c r="K263" s="63" t="s">
        <v>323</v>
      </c>
      <c r="L263" s="78">
        <v>1401020102261</v>
      </c>
      <c r="M263" s="79" t="s">
        <v>354</v>
      </c>
      <c r="N263" s="67">
        <v>485000000</v>
      </c>
      <c r="O263" s="67" t="s">
        <v>224</v>
      </c>
      <c r="P263" s="67">
        <v>0</v>
      </c>
      <c r="Q263" s="67">
        <v>485000000</v>
      </c>
      <c r="R263" s="73">
        <f>N263-P263-Q263</f>
        <v>0</v>
      </c>
      <c r="S263" s="74"/>
      <c r="T263" s="75" t="s">
        <v>965</v>
      </c>
      <c r="U263" s="76" t="s">
        <v>226</v>
      </c>
      <c r="V263" s="76" t="s">
        <v>966</v>
      </c>
      <c r="W263" s="76"/>
    </row>
    <row r="264" spans="1:23" s="77" customFormat="1" ht="33" customHeight="1">
      <c r="A264" s="62">
        <v>262</v>
      </c>
      <c r="B264" s="63" t="s">
        <v>217</v>
      </c>
      <c r="C264" s="64" t="s">
        <v>218</v>
      </c>
      <c r="D264" s="65">
        <v>4</v>
      </c>
      <c r="E264" s="66" t="s">
        <v>967</v>
      </c>
      <c r="F264" s="64" t="s">
        <v>494</v>
      </c>
      <c r="G264" s="64" t="s">
        <v>221</v>
      </c>
      <c r="H264" s="73">
        <v>113500000</v>
      </c>
      <c r="I264" s="68">
        <v>2015</v>
      </c>
      <c r="J264" s="64">
        <v>5001569</v>
      </c>
      <c r="K264" s="63" t="s">
        <v>968</v>
      </c>
      <c r="L264" s="78">
        <v>1102030103021</v>
      </c>
      <c r="M264" s="79" t="s">
        <v>316</v>
      </c>
      <c r="N264" s="67">
        <v>113500000</v>
      </c>
      <c r="O264" s="67" t="s">
        <v>224</v>
      </c>
      <c r="P264" s="67">
        <v>0</v>
      </c>
      <c r="Q264" s="67">
        <v>113500000</v>
      </c>
      <c r="R264" s="73">
        <f>N264-P264-Q264</f>
        <v>0</v>
      </c>
      <c r="S264" s="74"/>
      <c r="T264" s="75" t="s">
        <v>969</v>
      </c>
      <c r="U264" s="76" t="s">
        <v>970</v>
      </c>
      <c r="V264" s="76" t="s">
        <v>971</v>
      </c>
      <c r="W264" s="76"/>
    </row>
    <row r="265" spans="1:23" s="77" customFormat="1" ht="33" customHeight="1">
      <c r="A265" s="62">
        <v>263</v>
      </c>
      <c r="B265" s="63" t="s">
        <v>297</v>
      </c>
      <c r="C265" s="64" t="s">
        <v>262</v>
      </c>
      <c r="D265" s="65">
        <v>4</v>
      </c>
      <c r="E265" s="66" t="s">
        <v>972</v>
      </c>
      <c r="F265" s="64" t="s">
        <v>229</v>
      </c>
      <c r="G265" s="64" t="s">
        <v>230</v>
      </c>
      <c r="H265" s="73">
        <v>296000000</v>
      </c>
      <c r="I265" s="68">
        <v>2015</v>
      </c>
      <c r="J265" s="64">
        <v>5000351</v>
      </c>
      <c r="K265" s="63" t="s">
        <v>361</v>
      </c>
      <c r="L265" s="78">
        <v>51000226</v>
      </c>
      <c r="M265" s="79" t="s">
        <v>238</v>
      </c>
      <c r="N265" s="67" t="s">
        <v>257</v>
      </c>
      <c r="O265" s="67" t="s">
        <v>257</v>
      </c>
      <c r="P265" s="67">
        <v>0</v>
      </c>
      <c r="Q265" s="67" t="s">
        <v>257</v>
      </c>
      <c r="R265" s="73"/>
      <c r="S265" s="74"/>
      <c r="T265" s="75" t="s">
        <v>362</v>
      </c>
      <c r="U265" s="76" t="s">
        <v>973</v>
      </c>
      <c r="V265" s="76" t="s">
        <v>974</v>
      </c>
      <c r="W265" s="76"/>
    </row>
    <row r="266" spans="1:23" s="77" customFormat="1" ht="33" customHeight="1">
      <c r="A266" s="62">
        <v>264</v>
      </c>
      <c r="B266" s="63" t="s">
        <v>297</v>
      </c>
      <c r="C266" s="64" t="s">
        <v>262</v>
      </c>
      <c r="D266" s="65">
        <v>4</v>
      </c>
      <c r="E266" s="66" t="s">
        <v>975</v>
      </c>
      <c r="F266" s="64" t="s">
        <v>229</v>
      </c>
      <c r="G266" s="64" t="s">
        <v>230</v>
      </c>
      <c r="H266" s="73">
        <v>297000000</v>
      </c>
      <c r="I266" s="68">
        <v>2015</v>
      </c>
      <c r="J266" s="64">
        <v>5000351</v>
      </c>
      <c r="K266" s="63" t="s">
        <v>361</v>
      </c>
      <c r="L266" s="78">
        <v>51000226</v>
      </c>
      <c r="M266" s="79" t="s">
        <v>238</v>
      </c>
      <c r="N266" s="67" t="s">
        <v>257</v>
      </c>
      <c r="O266" s="67" t="s">
        <v>257</v>
      </c>
      <c r="P266" s="67">
        <v>0</v>
      </c>
      <c r="Q266" s="67" t="s">
        <v>257</v>
      </c>
      <c r="R266" s="73"/>
      <c r="S266" s="74"/>
      <c r="T266" s="75" t="s">
        <v>362</v>
      </c>
      <c r="U266" s="76" t="s">
        <v>973</v>
      </c>
      <c r="V266" s="76" t="s">
        <v>974</v>
      </c>
      <c r="W266" s="76"/>
    </row>
    <row r="267" spans="1:23" s="77" customFormat="1" ht="33" customHeight="1">
      <c r="A267" s="62">
        <v>265</v>
      </c>
      <c r="B267" s="63" t="s">
        <v>297</v>
      </c>
      <c r="C267" s="64" t="s">
        <v>262</v>
      </c>
      <c r="D267" s="65">
        <v>4</v>
      </c>
      <c r="E267" s="66" t="s">
        <v>976</v>
      </c>
      <c r="F267" s="64" t="s">
        <v>299</v>
      </c>
      <c r="G267" s="64" t="s">
        <v>230</v>
      </c>
      <c r="H267" s="73" t="s">
        <v>977</v>
      </c>
      <c r="I267" s="68">
        <v>2015</v>
      </c>
      <c r="J267" s="64">
        <v>5000363</v>
      </c>
      <c r="K267" s="63" t="s">
        <v>366</v>
      </c>
      <c r="L267" s="78">
        <v>1404020102261</v>
      </c>
      <c r="M267" s="79" t="s">
        <v>269</v>
      </c>
      <c r="N267" s="67">
        <v>411000000</v>
      </c>
      <c r="O267" s="67">
        <v>0</v>
      </c>
      <c r="P267" s="67">
        <v>0</v>
      </c>
      <c r="Q267" s="67">
        <f t="shared" ref="Q267:Q279" si="14">N267</f>
        <v>411000000</v>
      </c>
      <c r="R267" s="73">
        <f t="shared" ref="R267:R293" si="15">N267-P267-Q267</f>
        <v>0</v>
      </c>
      <c r="S267" s="74"/>
      <c r="T267" s="75" t="s">
        <v>664</v>
      </c>
      <c r="U267" s="76" t="s">
        <v>978</v>
      </c>
      <c r="V267" s="76" t="s">
        <v>979</v>
      </c>
      <c r="W267" s="76"/>
    </row>
    <row r="268" spans="1:23" s="77" customFormat="1" ht="33" customHeight="1">
      <c r="A268" s="62">
        <v>266</v>
      </c>
      <c r="B268" s="63" t="s">
        <v>217</v>
      </c>
      <c r="C268" s="64" t="s">
        <v>218</v>
      </c>
      <c r="D268" s="65">
        <v>4</v>
      </c>
      <c r="E268" s="66" t="s">
        <v>980</v>
      </c>
      <c r="F268" s="64" t="s">
        <v>314</v>
      </c>
      <c r="G268" s="64" t="s">
        <v>221</v>
      </c>
      <c r="H268" s="73" t="s">
        <v>927</v>
      </c>
      <c r="I268" s="68">
        <v>2015</v>
      </c>
      <c r="J268" s="64">
        <v>5001565</v>
      </c>
      <c r="K268" s="63" t="s">
        <v>981</v>
      </c>
      <c r="L268" s="78">
        <v>1102030111021</v>
      </c>
      <c r="M268" s="79" t="s">
        <v>982</v>
      </c>
      <c r="N268" s="67">
        <v>73000000</v>
      </c>
      <c r="O268" s="67">
        <v>0</v>
      </c>
      <c r="P268" s="67">
        <v>0</v>
      </c>
      <c r="Q268" s="67">
        <f t="shared" si="14"/>
        <v>73000000</v>
      </c>
      <c r="R268" s="73">
        <f t="shared" si="15"/>
        <v>0</v>
      </c>
      <c r="S268" s="74"/>
      <c r="T268" s="75" t="s">
        <v>664</v>
      </c>
      <c r="U268" s="76" t="s">
        <v>978</v>
      </c>
      <c r="V268" s="76" t="s">
        <v>979</v>
      </c>
      <c r="W268" s="76"/>
    </row>
    <row r="269" spans="1:23" s="77" customFormat="1" ht="33" customHeight="1">
      <c r="A269" s="62">
        <v>267</v>
      </c>
      <c r="B269" s="63" t="s">
        <v>217</v>
      </c>
      <c r="C269" s="64" t="s">
        <v>218</v>
      </c>
      <c r="D269" s="65">
        <v>4</v>
      </c>
      <c r="E269" s="66" t="s">
        <v>983</v>
      </c>
      <c r="F269" s="64" t="s">
        <v>494</v>
      </c>
      <c r="G269" s="64" t="s">
        <v>221</v>
      </c>
      <c r="H269" s="73">
        <v>10000000</v>
      </c>
      <c r="I269" s="68">
        <v>2015</v>
      </c>
      <c r="J269" s="64">
        <v>5000589</v>
      </c>
      <c r="K269" s="63" t="s">
        <v>749</v>
      </c>
      <c r="L269" s="78">
        <v>1404020102261</v>
      </c>
      <c r="M269" s="79" t="s">
        <v>238</v>
      </c>
      <c r="N269" s="67">
        <v>10000000</v>
      </c>
      <c r="O269" s="67" t="s">
        <v>224</v>
      </c>
      <c r="P269" s="67">
        <v>0</v>
      </c>
      <c r="Q269" s="67">
        <f t="shared" si="14"/>
        <v>10000000</v>
      </c>
      <c r="R269" s="73">
        <f t="shared" si="15"/>
        <v>0</v>
      </c>
      <c r="S269" s="74"/>
      <c r="T269" s="75" t="s">
        <v>483</v>
      </c>
      <c r="U269" s="76" t="s">
        <v>984</v>
      </c>
      <c r="V269" s="76" t="s">
        <v>985</v>
      </c>
      <c r="W269" s="76"/>
    </row>
    <row r="270" spans="1:23" s="77" customFormat="1" ht="33" customHeight="1">
      <c r="A270" s="62">
        <v>268</v>
      </c>
      <c r="B270" s="63" t="s">
        <v>217</v>
      </c>
      <c r="C270" s="64" t="s">
        <v>218</v>
      </c>
      <c r="D270" s="65">
        <v>4</v>
      </c>
      <c r="E270" s="66" t="s">
        <v>986</v>
      </c>
      <c r="F270" s="64" t="s">
        <v>494</v>
      </c>
      <c r="G270" s="64" t="s">
        <v>221</v>
      </c>
      <c r="H270" s="73">
        <v>15000000</v>
      </c>
      <c r="I270" s="68">
        <v>2015</v>
      </c>
      <c r="J270" s="64">
        <v>5000587</v>
      </c>
      <c r="K270" s="63" t="s">
        <v>687</v>
      </c>
      <c r="L270" s="78">
        <v>1104030103021</v>
      </c>
      <c r="M270" s="79" t="s">
        <v>987</v>
      </c>
      <c r="N270" s="67">
        <v>15000000</v>
      </c>
      <c r="O270" s="67" t="s">
        <v>224</v>
      </c>
      <c r="P270" s="67">
        <v>0</v>
      </c>
      <c r="Q270" s="67">
        <f t="shared" si="14"/>
        <v>15000000</v>
      </c>
      <c r="R270" s="73">
        <f t="shared" si="15"/>
        <v>0</v>
      </c>
      <c r="S270" s="74"/>
      <c r="T270" s="75" t="s">
        <v>483</v>
      </c>
      <c r="U270" s="76" t="s">
        <v>689</v>
      </c>
      <c r="V270" s="76" t="s">
        <v>988</v>
      </c>
      <c r="W270" s="76"/>
    </row>
    <row r="271" spans="1:23" s="77" customFormat="1" ht="33" customHeight="1">
      <c r="A271" s="62">
        <v>269</v>
      </c>
      <c r="B271" s="63" t="s">
        <v>217</v>
      </c>
      <c r="C271" s="64" t="s">
        <v>218</v>
      </c>
      <c r="D271" s="65">
        <v>4</v>
      </c>
      <c r="E271" s="66" t="s">
        <v>989</v>
      </c>
      <c r="F271" s="64" t="s">
        <v>236</v>
      </c>
      <c r="G271" s="64" t="s">
        <v>221</v>
      </c>
      <c r="H271" s="73">
        <v>130000000</v>
      </c>
      <c r="I271" s="68">
        <v>2015</v>
      </c>
      <c r="J271" s="64">
        <v>5000036</v>
      </c>
      <c r="K271" s="63" t="s">
        <v>990</v>
      </c>
      <c r="L271" s="78">
        <v>1402020102261</v>
      </c>
      <c r="M271" s="79" t="s">
        <v>448</v>
      </c>
      <c r="N271" s="67">
        <v>130000000</v>
      </c>
      <c r="O271" s="67" t="s">
        <v>224</v>
      </c>
      <c r="P271" s="67">
        <v>0</v>
      </c>
      <c r="Q271" s="67">
        <f t="shared" si="14"/>
        <v>130000000</v>
      </c>
      <c r="R271" s="73">
        <f t="shared" si="15"/>
        <v>0</v>
      </c>
      <c r="S271" s="74"/>
      <c r="T271" s="75" t="s">
        <v>942</v>
      </c>
      <c r="U271" s="76" t="s">
        <v>991</v>
      </c>
      <c r="V271" s="76" t="s">
        <v>992</v>
      </c>
      <c r="W271" s="76"/>
    </row>
    <row r="272" spans="1:23" s="77" customFormat="1" ht="33" customHeight="1">
      <c r="A272" s="62">
        <v>270</v>
      </c>
      <c r="B272" s="63" t="s">
        <v>217</v>
      </c>
      <c r="C272" s="64" t="s">
        <v>218</v>
      </c>
      <c r="D272" s="65">
        <v>4</v>
      </c>
      <c r="E272" s="66" t="s">
        <v>993</v>
      </c>
      <c r="F272" s="64" t="s">
        <v>581</v>
      </c>
      <c r="G272" s="64" t="s">
        <v>221</v>
      </c>
      <c r="H272" s="73">
        <v>81437000</v>
      </c>
      <c r="I272" s="68">
        <v>2015</v>
      </c>
      <c r="J272" s="64">
        <v>5000038</v>
      </c>
      <c r="K272" s="63" t="s">
        <v>255</v>
      </c>
      <c r="L272" s="78">
        <v>1404020102261</v>
      </c>
      <c r="M272" s="79" t="s">
        <v>256</v>
      </c>
      <c r="N272" s="67">
        <v>81437000</v>
      </c>
      <c r="O272" s="67" t="s">
        <v>224</v>
      </c>
      <c r="P272" s="67">
        <v>0</v>
      </c>
      <c r="Q272" s="67">
        <f t="shared" si="14"/>
        <v>81437000</v>
      </c>
      <c r="R272" s="73">
        <f t="shared" si="15"/>
        <v>0</v>
      </c>
      <c r="S272" s="74"/>
      <c r="T272" s="75" t="s">
        <v>942</v>
      </c>
      <c r="U272" s="76" t="s">
        <v>994</v>
      </c>
      <c r="V272" s="76" t="s">
        <v>995</v>
      </c>
      <c r="W272" s="76"/>
    </row>
    <row r="273" spans="1:23" s="77" customFormat="1" ht="33" customHeight="1">
      <c r="A273" s="62">
        <v>271</v>
      </c>
      <c r="B273" s="63" t="s">
        <v>297</v>
      </c>
      <c r="C273" s="64" t="s">
        <v>262</v>
      </c>
      <c r="D273" s="65">
        <v>4</v>
      </c>
      <c r="E273" s="66" t="s">
        <v>996</v>
      </c>
      <c r="F273" s="64" t="s">
        <v>267</v>
      </c>
      <c r="G273" s="64" t="s">
        <v>230</v>
      </c>
      <c r="H273" s="73">
        <v>370000000</v>
      </c>
      <c r="I273" s="68">
        <v>2015</v>
      </c>
      <c r="J273" s="64">
        <v>5000038</v>
      </c>
      <c r="K273" s="63" t="s">
        <v>265</v>
      </c>
      <c r="L273" s="78">
        <v>14040201</v>
      </c>
      <c r="M273" s="79" t="s">
        <v>256</v>
      </c>
      <c r="N273" s="67">
        <v>370000000</v>
      </c>
      <c r="O273" s="67" t="s">
        <v>257</v>
      </c>
      <c r="P273" s="67">
        <v>0</v>
      </c>
      <c r="Q273" s="67">
        <f t="shared" si="14"/>
        <v>370000000</v>
      </c>
      <c r="R273" s="73">
        <f t="shared" si="15"/>
        <v>0</v>
      </c>
      <c r="S273" s="74"/>
      <c r="T273" s="75" t="s">
        <v>409</v>
      </c>
      <c r="U273" s="76" t="s">
        <v>997</v>
      </c>
      <c r="V273" s="76" t="s">
        <v>998</v>
      </c>
      <c r="W273" s="76"/>
    </row>
    <row r="274" spans="1:23" s="77" customFormat="1" ht="33" customHeight="1">
      <c r="A274" s="62">
        <v>272</v>
      </c>
      <c r="B274" s="63" t="s">
        <v>297</v>
      </c>
      <c r="C274" s="64" t="s">
        <v>262</v>
      </c>
      <c r="D274" s="65">
        <v>4</v>
      </c>
      <c r="E274" s="66" t="s">
        <v>999</v>
      </c>
      <c r="F274" s="64" t="s">
        <v>274</v>
      </c>
      <c r="G274" s="64" t="s">
        <v>230</v>
      </c>
      <c r="H274" s="73">
        <v>250000000</v>
      </c>
      <c r="I274" s="68">
        <v>2015</v>
      </c>
      <c r="J274" s="64">
        <v>5000680</v>
      </c>
      <c r="K274" s="63" t="s">
        <v>413</v>
      </c>
      <c r="L274" s="78">
        <v>1404020102261</v>
      </c>
      <c r="M274" s="79" t="s">
        <v>269</v>
      </c>
      <c r="N274" s="67">
        <v>250000000</v>
      </c>
      <c r="O274" s="67" t="s">
        <v>257</v>
      </c>
      <c r="P274" s="67">
        <v>0</v>
      </c>
      <c r="Q274" s="67">
        <f t="shared" si="14"/>
        <v>250000000</v>
      </c>
      <c r="R274" s="73">
        <f t="shared" si="15"/>
        <v>0</v>
      </c>
      <c r="S274" s="74"/>
      <c r="T274" s="75" t="s">
        <v>414</v>
      </c>
      <c r="U274" s="76" t="s">
        <v>415</v>
      </c>
      <c r="V274" s="76" t="s">
        <v>416</v>
      </c>
      <c r="W274" s="76"/>
    </row>
    <row r="275" spans="1:23" s="77" customFormat="1" ht="33" customHeight="1">
      <c r="A275" s="62">
        <v>273</v>
      </c>
      <c r="B275" s="63" t="s">
        <v>297</v>
      </c>
      <c r="C275" s="64" t="s">
        <v>262</v>
      </c>
      <c r="D275" s="65">
        <v>4</v>
      </c>
      <c r="E275" s="66" t="s">
        <v>1000</v>
      </c>
      <c r="F275" s="64" t="s">
        <v>274</v>
      </c>
      <c r="G275" s="64" t="s">
        <v>230</v>
      </c>
      <c r="H275" s="73">
        <v>350000000</v>
      </c>
      <c r="I275" s="68">
        <v>2015</v>
      </c>
      <c r="J275" s="64">
        <v>5000680</v>
      </c>
      <c r="K275" s="63" t="s">
        <v>413</v>
      </c>
      <c r="L275" s="78">
        <v>1404020102261</v>
      </c>
      <c r="M275" s="79" t="s">
        <v>269</v>
      </c>
      <c r="N275" s="67">
        <v>350000000</v>
      </c>
      <c r="O275" s="67" t="s">
        <v>257</v>
      </c>
      <c r="P275" s="67">
        <v>0</v>
      </c>
      <c r="Q275" s="67">
        <f t="shared" si="14"/>
        <v>350000000</v>
      </c>
      <c r="R275" s="73">
        <f t="shared" si="15"/>
        <v>0</v>
      </c>
      <c r="S275" s="74"/>
      <c r="T275" s="75" t="s">
        <v>414</v>
      </c>
      <c r="U275" s="76" t="s">
        <v>415</v>
      </c>
      <c r="V275" s="76" t="s">
        <v>416</v>
      </c>
      <c r="W275" s="76"/>
    </row>
    <row r="276" spans="1:23" s="77" customFormat="1" ht="33" customHeight="1">
      <c r="A276" s="62">
        <v>274</v>
      </c>
      <c r="B276" s="63" t="s">
        <v>297</v>
      </c>
      <c r="C276" s="64" t="s">
        <v>262</v>
      </c>
      <c r="D276" s="65">
        <v>4</v>
      </c>
      <c r="E276" s="66" t="s">
        <v>1001</v>
      </c>
      <c r="F276" s="64" t="s">
        <v>274</v>
      </c>
      <c r="G276" s="64" t="s">
        <v>230</v>
      </c>
      <c r="H276" s="73">
        <v>32000000</v>
      </c>
      <c r="I276" s="68">
        <v>2015</v>
      </c>
      <c r="J276" s="64">
        <v>5000676</v>
      </c>
      <c r="K276" s="63" t="s">
        <v>1002</v>
      </c>
      <c r="L276" s="78">
        <v>1408020102261</v>
      </c>
      <c r="M276" s="79" t="s">
        <v>1003</v>
      </c>
      <c r="N276" s="67">
        <v>32000000</v>
      </c>
      <c r="O276" s="67" t="s">
        <v>257</v>
      </c>
      <c r="P276" s="67">
        <v>0</v>
      </c>
      <c r="Q276" s="67">
        <f t="shared" si="14"/>
        <v>32000000</v>
      </c>
      <c r="R276" s="73">
        <f t="shared" si="15"/>
        <v>0</v>
      </c>
      <c r="S276" s="74"/>
      <c r="T276" s="75" t="s">
        <v>414</v>
      </c>
      <c r="U276" s="76" t="s">
        <v>1004</v>
      </c>
      <c r="V276" s="76" t="s">
        <v>1005</v>
      </c>
      <c r="W276" s="76"/>
    </row>
    <row r="277" spans="1:23" s="77" customFormat="1" ht="33" customHeight="1">
      <c r="A277" s="62">
        <v>275</v>
      </c>
      <c r="B277" s="63" t="s">
        <v>297</v>
      </c>
      <c r="C277" s="64" t="s">
        <v>262</v>
      </c>
      <c r="D277" s="65">
        <v>4</v>
      </c>
      <c r="E277" s="66" t="s">
        <v>1006</v>
      </c>
      <c r="F277" s="64" t="s">
        <v>274</v>
      </c>
      <c r="G277" s="64" t="s">
        <v>230</v>
      </c>
      <c r="H277" s="73">
        <v>260000000</v>
      </c>
      <c r="I277" s="68">
        <v>2015</v>
      </c>
      <c r="J277" s="64">
        <v>5000680</v>
      </c>
      <c r="K277" s="63" t="s">
        <v>413</v>
      </c>
      <c r="L277" s="78">
        <v>1404020102261</v>
      </c>
      <c r="M277" s="79" t="s">
        <v>269</v>
      </c>
      <c r="N277" s="67">
        <v>260000000</v>
      </c>
      <c r="O277" s="67" t="s">
        <v>257</v>
      </c>
      <c r="P277" s="67">
        <v>0</v>
      </c>
      <c r="Q277" s="67">
        <f t="shared" si="14"/>
        <v>260000000</v>
      </c>
      <c r="R277" s="73">
        <f t="shared" si="15"/>
        <v>0</v>
      </c>
      <c r="S277" s="74"/>
      <c r="T277" s="75" t="s">
        <v>414</v>
      </c>
      <c r="U277" s="76" t="s">
        <v>1007</v>
      </c>
      <c r="V277" s="76" t="s">
        <v>1008</v>
      </c>
      <c r="W277" s="76"/>
    </row>
    <row r="278" spans="1:23" s="77" customFormat="1" ht="33" customHeight="1">
      <c r="A278" s="62">
        <v>276</v>
      </c>
      <c r="B278" s="63" t="s">
        <v>297</v>
      </c>
      <c r="C278" s="64" t="s">
        <v>262</v>
      </c>
      <c r="D278" s="65">
        <v>4</v>
      </c>
      <c r="E278" s="66" t="s">
        <v>1009</v>
      </c>
      <c r="F278" s="64" t="s">
        <v>274</v>
      </c>
      <c r="G278" s="64" t="s">
        <v>230</v>
      </c>
      <c r="H278" s="73">
        <v>70000000</v>
      </c>
      <c r="I278" s="68">
        <v>2015</v>
      </c>
      <c r="J278" s="64">
        <v>5001566</v>
      </c>
      <c r="K278" s="63" t="s">
        <v>1010</v>
      </c>
      <c r="L278" s="78">
        <v>1102020102261</v>
      </c>
      <c r="M278" s="79" t="s">
        <v>1011</v>
      </c>
      <c r="N278" s="67">
        <v>70000000</v>
      </c>
      <c r="O278" s="67" t="s">
        <v>224</v>
      </c>
      <c r="P278" s="67">
        <v>0</v>
      </c>
      <c r="Q278" s="67">
        <f t="shared" si="14"/>
        <v>70000000</v>
      </c>
      <c r="R278" s="73">
        <f t="shared" si="15"/>
        <v>0</v>
      </c>
      <c r="S278" s="74"/>
      <c r="T278" s="75" t="s">
        <v>1012</v>
      </c>
      <c r="U278" s="76" t="s">
        <v>1013</v>
      </c>
      <c r="V278" s="76" t="s">
        <v>1014</v>
      </c>
      <c r="W278" s="76"/>
    </row>
    <row r="279" spans="1:23" s="77" customFormat="1" ht="33" customHeight="1">
      <c r="A279" s="62">
        <v>277</v>
      </c>
      <c r="B279" s="63" t="s">
        <v>217</v>
      </c>
      <c r="C279" s="64" t="s">
        <v>218</v>
      </c>
      <c r="D279" s="65">
        <v>4</v>
      </c>
      <c r="E279" s="66" t="s">
        <v>1015</v>
      </c>
      <c r="F279" s="64" t="s">
        <v>220</v>
      </c>
      <c r="G279" s="64" t="s">
        <v>221</v>
      </c>
      <c r="H279" s="73">
        <v>280000000</v>
      </c>
      <c r="I279" s="68">
        <v>2015</v>
      </c>
      <c r="J279" s="64">
        <v>5000763</v>
      </c>
      <c r="K279" s="63" t="s">
        <v>1016</v>
      </c>
      <c r="L279" s="78">
        <v>1201030115021</v>
      </c>
      <c r="M279" s="79" t="s">
        <v>1017</v>
      </c>
      <c r="N279" s="67">
        <v>280000000</v>
      </c>
      <c r="O279" s="67" t="s">
        <v>224</v>
      </c>
      <c r="P279" s="67">
        <v>0</v>
      </c>
      <c r="Q279" s="67">
        <f t="shared" si="14"/>
        <v>280000000</v>
      </c>
      <c r="R279" s="73">
        <f t="shared" si="15"/>
        <v>0</v>
      </c>
      <c r="S279" s="74"/>
      <c r="T279" s="75" t="s">
        <v>1018</v>
      </c>
      <c r="U279" s="76" t="s">
        <v>1019</v>
      </c>
      <c r="V279" s="76" t="s">
        <v>1020</v>
      </c>
      <c r="W279" s="76"/>
    </row>
    <row r="280" spans="1:23" s="77" customFormat="1" ht="33" customHeight="1">
      <c r="A280" s="62">
        <v>278</v>
      </c>
      <c r="B280" s="63" t="s">
        <v>217</v>
      </c>
      <c r="C280" s="64" t="s">
        <v>218</v>
      </c>
      <c r="D280" s="65">
        <v>4</v>
      </c>
      <c r="E280" s="66" t="s">
        <v>1021</v>
      </c>
      <c r="F280" s="64" t="s">
        <v>236</v>
      </c>
      <c r="G280" s="64" t="s">
        <v>221</v>
      </c>
      <c r="H280" s="73">
        <v>1200000000</v>
      </c>
      <c r="I280" s="68">
        <v>2015</v>
      </c>
      <c r="J280" s="64">
        <v>5000091</v>
      </c>
      <c r="K280" s="63" t="s">
        <v>243</v>
      </c>
      <c r="L280" s="78">
        <v>51000226</v>
      </c>
      <c r="M280" s="79" t="s">
        <v>238</v>
      </c>
      <c r="N280" s="67">
        <f>Q280</f>
        <v>1200000000</v>
      </c>
      <c r="O280" s="67" t="s">
        <v>257</v>
      </c>
      <c r="P280" s="67">
        <v>0</v>
      </c>
      <c r="Q280" s="67">
        <v>1200000000</v>
      </c>
      <c r="R280" s="73">
        <f t="shared" si="15"/>
        <v>0</v>
      </c>
      <c r="S280" s="74"/>
      <c r="T280" s="75" t="s">
        <v>710</v>
      </c>
      <c r="U280" s="76" t="s">
        <v>1022</v>
      </c>
      <c r="V280" s="76" t="s">
        <v>1023</v>
      </c>
      <c r="W280" s="76"/>
    </row>
    <row r="281" spans="1:23" s="77" customFormat="1" ht="33" customHeight="1">
      <c r="A281" s="62">
        <v>279</v>
      </c>
      <c r="B281" s="63" t="s">
        <v>297</v>
      </c>
      <c r="C281" s="64" t="s">
        <v>262</v>
      </c>
      <c r="D281" s="65">
        <v>4</v>
      </c>
      <c r="E281" s="66" t="s">
        <v>1024</v>
      </c>
      <c r="F281" s="64" t="s">
        <v>229</v>
      </c>
      <c r="G281" s="64" t="s">
        <v>230</v>
      </c>
      <c r="H281" s="73">
        <v>694000000</v>
      </c>
      <c r="I281" s="68">
        <v>2015</v>
      </c>
      <c r="J281" s="64">
        <v>5000091</v>
      </c>
      <c r="K281" s="63" t="s">
        <v>709</v>
      </c>
      <c r="L281" s="78">
        <v>51000226</v>
      </c>
      <c r="M281" s="79" t="s">
        <v>238</v>
      </c>
      <c r="N281" s="67">
        <f>Q281</f>
        <v>694000000</v>
      </c>
      <c r="O281" s="67" t="s">
        <v>257</v>
      </c>
      <c r="P281" s="67">
        <v>0</v>
      </c>
      <c r="Q281" s="67">
        <v>694000000</v>
      </c>
      <c r="R281" s="73">
        <f t="shared" si="15"/>
        <v>0</v>
      </c>
      <c r="S281" s="74"/>
      <c r="T281" s="75" t="s">
        <v>710</v>
      </c>
      <c r="U281" s="76" t="s">
        <v>1025</v>
      </c>
      <c r="V281" s="76" t="s">
        <v>1026</v>
      </c>
      <c r="W281" s="76"/>
    </row>
    <row r="282" spans="1:23" s="77" customFormat="1" ht="33" customHeight="1">
      <c r="A282" s="62">
        <v>280</v>
      </c>
      <c r="B282" s="63" t="s">
        <v>297</v>
      </c>
      <c r="C282" s="64" t="s">
        <v>262</v>
      </c>
      <c r="D282" s="65">
        <v>4</v>
      </c>
      <c r="E282" s="66" t="s">
        <v>1027</v>
      </c>
      <c r="F282" s="64" t="s">
        <v>229</v>
      </c>
      <c r="G282" s="64" t="s">
        <v>230</v>
      </c>
      <c r="H282" s="73">
        <v>303000000</v>
      </c>
      <c r="I282" s="68">
        <v>2015</v>
      </c>
      <c r="J282" s="64">
        <v>5000091</v>
      </c>
      <c r="K282" s="63" t="s">
        <v>709</v>
      </c>
      <c r="L282" s="78">
        <v>51000226</v>
      </c>
      <c r="M282" s="79" t="s">
        <v>238</v>
      </c>
      <c r="N282" s="67">
        <f>Q282</f>
        <v>303000000</v>
      </c>
      <c r="O282" s="67" t="s">
        <v>224</v>
      </c>
      <c r="P282" s="67">
        <v>0</v>
      </c>
      <c r="Q282" s="67">
        <v>303000000</v>
      </c>
      <c r="R282" s="73">
        <f t="shared" si="15"/>
        <v>0</v>
      </c>
      <c r="S282" s="74"/>
      <c r="T282" s="75" t="s">
        <v>244</v>
      </c>
      <c r="U282" s="76" t="s">
        <v>1028</v>
      </c>
      <c r="V282" s="76" t="s">
        <v>1029</v>
      </c>
      <c r="W282" s="76"/>
    </row>
    <row r="283" spans="1:23" s="77" customFormat="1" ht="33" customHeight="1">
      <c r="A283" s="62">
        <v>281</v>
      </c>
      <c r="B283" s="63" t="s">
        <v>217</v>
      </c>
      <c r="C283" s="64" t="s">
        <v>218</v>
      </c>
      <c r="D283" s="65">
        <v>4</v>
      </c>
      <c r="E283" s="66" t="s">
        <v>1030</v>
      </c>
      <c r="F283" s="64" t="s">
        <v>236</v>
      </c>
      <c r="G283" s="64" t="s">
        <v>221</v>
      </c>
      <c r="H283" s="73">
        <v>498000000</v>
      </c>
      <c r="I283" s="68">
        <v>2015</v>
      </c>
      <c r="J283" s="64">
        <v>5000091</v>
      </c>
      <c r="K283" s="63" t="s">
        <v>243</v>
      </c>
      <c r="L283" s="78">
        <v>51000226</v>
      </c>
      <c r="M283" s="79" t="s">
        <v>238</v>
      </c>
      <c r="N283" s="67">
        <f>Q283</f>
        <v>498000000</v>
      </c>
      <c r="O283" s="67" t="s">
        <v>257</v>
      </c>
      <c r="P283" s="67">
        <v>0</v>
      </c>
      <c r="Q283" s="67">
        <v>498000000</v>
      </c>
      <c r="R283" s="73">
        <f t="shared" si="15"/>
        <v>0</v>
      </c>
      <c r="S283" s="74"/>
      <c r="T283" s="75" t="s">
        <v>710</v>
      </c>
      <c r="U283" s="76" t="s">
        <v>1031</v>
      </c>
      <c r="V283" s="76" t="s">
        <v>1032</v>
      </c>
      <c r="W283" s="76"/>
    </row>
    <row r="284" spans="1:23" s="77" customFormat="1" ht="33" customHeight="1">
      <c r="A284" s="62">
        <v>282</v>
      </c>
      <c r="B284" s="63" t="s">
        <v>297</v>
      </c>
      <c r="C284" s="64" t="s">
        <v>262</v>
      </c>
      <c r="D284" s="65">
        <v>4</v>
      </c>
      <c r="E284" s="66" t="s">
        <v>1033</v>
      </c>
      <c r="F284" s="64" t="s">
        <v>229</v>
      </c>
      <c r="G284" s="64" t="s">
        <v>230</v>
      </c>
      <c r="H284" s="73">
        <v>283000000</v>
      </c>
      <c r="I284" s="68">
        <v>2015</v>
      </c>
      <c r="J284" s="64">
        <v>5000091</v>
      </c>
      <c r="K284" s="63" t="s">
        <v>709</v>
      </c>
      <c r="L284" s="78">
        <v>51000226</v>
      </c>
      <c r="M284" s="79" t="s">
        <v>238</v>
      </c>
      <c r="N284" s="67">
        <f>Q284</f>
        <v>283000000</v>
      </c>
      <c r="O284" s="67" t="s">
        <v>224</v>
      </c>
      <c r="P284" s="67">
        <v>0</v>
      </c>
      <c r="Q284" s="67">
        <v>283000000</v>
      </c>
      <c r="R284" s="73">
        <f t="shared" si="15"/>
        <v>0</v>
      </c>
      <c r="S284" s="74"/>
      <c r="T284" s="75" t="s">
        <v>244</v>
      </c>
      <c r="U284" s="76" t="s">
        <v>1028</v>
      </c>
      <c r="V284" s="76" t="s">
        <v>1029</v>
      </c>
      <c r="W284" s="76"/>
    </row>
    <row r="285" spans="1:23" s="77" customFormat="1" ht="33" customHeight="1">
      <c r="A285" s="62">
        <v>283</v>
      </c>
      <c r="B285" s="63" t="s">
        <v>217</v>
      </c>
      <c r="C285" s="64" t="s">
        <v>218</v>
      </c>
      <c r="D285" s="65">
        <v>4</v>
      </c>
      <c r="E285" s="66" t="s">
        <v>1034</v>
      </c>
      <c r="F285" s="64" t="s">
        <v>494</v>
      </c>
      <c r="G285" s="64" t="s">
        <v>221</v>
      </c>
      <c r="H285" s="73">
        <v>66000000</v>
      </c>
      <c r="I285" s="68">
        <v>2015</v>
      </c>
      <c r="J285" s="64">
        <v>5000801</v>
      </c>
      <c r="K285" s="63" t="s">
        <v>1035</v>
      </c>
      <c r="L285" s="78">
        <v>1104020102261</v>
      </c>
      <c r="M285" s="79" t="s">
        <v>1036</v>
      </c>
      <c r="N285" s="67">
        <v>66000000</v>
      </c>
      <c r="O285" s="67" t="s">
        <v>257</v>
      </c>
      <c r="P285" s="67">
        <v>0</v>
      </c>
      <c r="Q285" s="67">
        <v>66000000</v>
      </c>
      <c r="R285" s="73">
        <f t="shared" si="15"/>
        <v>0</v>
      </c>
      <c r="S285" s="74"/>
      <c r="T285" s="75" t="s">
        <v>715</v>
      </c>
      <c r="U285" s="76" t="s">
        <v>1037</v>
      </c>
      <c r="V285" s="76" t="s">
        <v>1038</v>
      </c>
      <c r="W285" s="76"/>
    </row>
    <row r="286" spans="1:23" s="77" customFormat="1" ht="33" customHeight="1">
      <c r="A286" s="62">
        <v>284</v>
      </c>
      <c r="B286" s="63" t="s">
        <v>297</v>
      </c>
      <c r="C286" s="64" t="s">
        <v>262</v>
      </c>
      <c r="D286" s="65">
        <v>4</v>
      </c>
      <c r="E286" s="66" t="s">
        <v>1039</v>
      </c>
      <c r="F286" s="64" t="s">
        <v>267</v>
      </c>
      <c r="G286" s="64" t="s">
        <v>230</v>
      </c>
      <c r="H286" s="73">
        <v>90000000</v>
      </c>
      <c r="I286" s="68">
        <v>2015</v>
      </c>
      <c r="J286" s="64">
        <v>5000801</v>
      </c>
      <c r="K286" s="63" t="s">
        <v>1040</v>
      </c>
      <c r="L286" s="78">
        <v>1104020102261</v>
      </c>
      <c r="M286" s="79" t="s">
        <v>1036</v>
      </c>
      <c r="N286" s="67">
        <v>90000000</v>
      </c>
      <c r="O286" s="67" t="s">
        <v>257</v>
      </c>
      <c r="P286" s="67">
        <v>0</v>
      </c>
      <c r="Q286" s="67">
        <v>90000000</v>
      </c>
      <c r="R286" s="73">
        <f t="shared" si="15"/>
        <v>0</v>
      </c>
      <c r="S286" s="74"/>
      <c r="T286" s="75" t="s">
        <v>715</v>
      </c>
      <c r="U286" s="76" t="s">
        <v>1037</v>
      </c>
      <c r="V286" s="76" t="s">
        <v>1038</v>
      </c>
      <c r="W286" s="76"/>
    </row>
    <row r="287" spans="1:23" s="77" customFormat="1" ht="33" customHeight="1">
      <c r="A287" s="62">
        <v>285</v>
      </c>
      <c r="B287" s="63" t="s">
        <v>297</v>
      </c>
      <c r="C287" s="64" t="s">
        <v>262</v>
      </c>
      <c r="D287" s="65">
        <v>4</v>
      </c>
      <c r="E287" s="66" t="s">
        <v>1041</v>
      </c>
      <c r="F287" s="64" t="s">
        <v>267</v>
      </c>
      <c r="G287" s="64" t="s">
        <v>230</v>
      </c>
      <c r="H287" s="73">
        <v>109000000</v>
      </c>
      <c r="I287" s="68">
        <v>2015</v>
      </c>
      <c r="J287" s="64">
        <v>5000801</v>
      </c>
      <c r="K287" s="63" t="s">
        <v>1040</v>
      </c>
      <c r="L287" s="78">
        <v>1104020102261</v>
      </c>
      <c r="M287" s="79" t="s">
        <v>1036</v>
      </c>
      <c r="N287" s="67">
        <v>109000000</v>
      </c>
      <c r="O287" s="67" t="s">
        <v>257</v>
      </c>
      <c r="P287" s="67">
        <v>0</v>
      </c>
      <c r="Q287" s="67">
        <v>109000000</v>
      </c>
      <c r="R287" s="73">
        <f t="shared" si="15"/>
        <v>0</v>
      </c>
      <c r="S287" s="74"/>
      <c r="T287" s="75" t="s">
        <v>715</v>
      </c>
      <c r="U287" s="76" t="s">
        <v>1037</v>
      </c>
      <c r="V287" s="76" t="s">
        <v>1038</v>
      </c>
      <c r="W287" s="76"/>
    </row>
    <row r="288" spans="1:23" s="77" customFormat="1" ht="33" customHeight="1">
      <c r="A288" s="62">
        <v>286</v>
      </c>
      <c r="B288" s="63" t="s">
        <v>297</v>
      </c>
      <c r="C288" s="64" t="s">
        <v>262</v>
      </c>
      <c r="D288" s="65">
        <v>4</v>
      </c>
      <c r="E288" s="66" t="s">
        <v>1042</v>
      </c>
      <c r="F288" s="64" t="s">
        <v>267</v>
      </c>
      <c r="G288" s="64" t="s">
        <v>230</v>
      </c>
      <c r="H288" s="73">
        <v>50000000</v>
      </c>
      <c r="I288" s="68">
        <v>2015</v>
      </c>
      <c r="J288" s="64">
        <v>5000814</v>
      </c>
      <c r="K288" s="63" t="s">
        <v>1043</v>
      </c>
      <c r="L288" s="78">
        <v>1402020102261</v>
      </c>
      <c r="M288" s="79" t="s">
        <v>617</v>
      </c>
      <c r="N288" s="67">
        <v>50000000</v>
      </c>
      <c r="O288" s="67" t="s">
        <v>257</v>
      </c>
      <c r="P288" s="67">
        <v>0</v>
      </c>
      <c r="Q288" s="67">
        <v>50000000</v>
      </c>
      <c r="R288" s="73">
        <f t="shared" si="15"/>
        <v>0</v>
      </c>
      <c r="S288" s="74"/>
      <c r="T288" s="75" t="s">
        <v>715</v>
      </c>
      <c r="U288" s="76" t="s">
        <v>1037</v>
      </c>
      <c r="V288" s="76" t="s">
        <v>1038</v>
      </c>
      <c r="W288" s="76"/>
    </row>
    <row r="289" spans="1:23" s="77" customFormat="1" ht="33" customHeight="1">
      <c r="A289" s="62">
        <v>287</v>
      </c>
      <c r="B289" s="63" t="s">
        <v>297</v>
      </c>
      <c r="C289" s="64" t="s">
        <v>262</v>
      </c>
      <c r="D289" s="65">
        <v>4</v>
      </c>
      <c r="E289" s="66" t="s">
        <v>1044</v>
      </c>
      <c r="F289" s="64" t="s">
        <v>264</v>
      </c>
      <c r="G289" s="64" t="s">
        <v>230</v>
      </c>
      <c r="H289" s="73">
        <v>78000000</v>
      </c>
      <c r="I289" s="68">
        <v>2015</v>
      </c>
      <c r="J289" s="64">
        <v>5000823</v>
      </c>
      <c r="K289" s="63" t="s">
        <v>418</v>
      </c>
      <c r="L289" s="78">
        <v>51000226</v>
      </c>
      <c r="M289" s="79" t="s">
        <v>238</v>
      </c>
      <c r="N289" s="67">
        <v>64740000</v>
      </c>
      <c r="O289" s="67">
        <v>58000000</v>
      </c>
      <c r="P289" s="67">
        <v>0</v>
      </c>
      <c r="Q289" s="67">
        <v>64740000</v>
      </c>
      <c r="R289" s="73">
        <f t="shared" si="15"/>
        <v>0</v>
      </c>
      <c r="S289" s="74"/>
      <c r="T289" s="75" t="s">
        <v>419</v>
      </c>
      <c r="U289" s="76" t="s">
        <v>1045</v>
      </c>
      <c r="V289" s="76" t="s">
        <v>1046</v>
      </c>
      <c r="W289" s="76"/>
    </row>
    <row r="290" spans="1:23" s="77" customFormat="1" ht="33" customHeight="1">
      <c r="A290" s="62">
        <v>288</v>
      </c>
      <c r="B290" s="63" t="s">
        <v>297</v>
      </c>
      <c r="C290" s="64" t="s">
        <v>262</v>
      </c>
      <c r="D290" s="65">
        <v>4</v>
      </c>
      <c r="E290" s="66" t="s">
        <v>1047</v>
      </c>
      <c r="F290" s="64" t="s">
        <v>264</v>
      </c>
      <c r="G290" s="64" t="s">
        <v>230</v>
      </c>
      <c r="H290" s="73">
        <v>93000000</v>
      </c>
      <c r="I290" s="68">
        <v>2015</v>
      </c>
      <c r="J290" s="64">
        <v>5000824</v>
      </c>
      <c r="K290" s="63" t="s">
        <v>720</v>
      </c>
      <c r="L290" s="78">
        <v>51000226</v>
      </c>
      <c r="M290" s="79" t="s">
        <v>238</v>
      </c>
      <c r="N290" s="67">
        <v>77190000</v>
      </c>
      <c r="O290" s="67">
        <v>300000</v>
      </c>
      <c r="P290" s="67">
        <v>0</v>
      </c>
      <c r="Q290" s="67">
        <v>77190000</v>
      </c>
      <c r="R290" s="73">
        <f t="shared" si="15"/>
        <v>0</v>
      </c>
      <c r="S290" s="74"/>
      <c r="T290" s="75" t="s">
        <v>419</v>
      </c>
      <c r="U290" s="76" t="s">
        <v>1045</v>
      </c>
      <c r="V290" s="76" t="s">
        <v>1046</v>
      </c>
      <c r="W290" s="76"/>
    </row>
    <row r="291" spans="1:23" s="77" customFormat="1" ht="33" customHeight="1">
      <c r="A291" s="62">
        <v>289</v>
      </c>
      <c r="B291" s="63" t="s">
        <v>297</v>
      </c>
      <c r="C291" s="64" t="s">
        <v>262</v>
      </c>
      <c r="D291" s="65">
        <v>4</v>
      </c>
      <c r="E291" s="66" t="s">
        <v>1048</v>
      </c>
      <c r="F291" s="64" t="s">
        <v>264</v>
      </c>
      <c r="G291" s="64" t="s">
        <v>230</v>
      </c>
      <c r="H291" s="73" t="s">
        <v>257</v>
      </c>
      <c r="I291" s="68">
        <v>2015</v>
      </c>
      <c r="J291" s="64">
        <v>5000050</v>
      </c>
      <c r="K291" s="63" t="s">
        <v>733</v>
      </c>
      <c r="L291" s="78">
        <v>1404020102261</v>
      </c>
      <c r="M291" s="79" t="s">
        <v>256</v>
      </c>
      <c r="N291" s="67">
        <v>45000000</v>
      </c>
      <c r="O291" s="67" t="s">
        <v>257</v>
      </c>
      <c r="P291" s="67">
        <v>0</v>
      </c>
      <c r="Q291" s="67">
        <f>N291</f>
        <v>45000000</v>
      </c>
      <c r="R291" s="73">
        <f t="shared" si="15"/>
        <v>0</v>
      </c>
      <c r="S291" s="74"/>
      <c r="T291" s="75" t="s">
        <v>743</v>
      </c>
      <c r="U291" s="76" t="s">
        <v>1049</v>
      </c>
      <c r="V291" s="76" t="s">
        <v>1050</v>
      </c>
      <c r="W291" s="76"/>
    </row>
    <row r="292" spans="1:23" s="77" customFormat="1" ht="33" customHeight="1">
      <c r="A292" s="62">
        <v>290</v>
      </c>
      <c r="B292" s="63" t="s">
        <v>217</v>
      </c>
      <c r="C292" s="64" t="s">
        <v>218</v>
      </c>
      <c r="D292" s="65">
        <v>4</v>
      </c>
      <c r="E292" s="66" t="s">
        <v>1051</v>
      </c>
      <c r="F292" s="64" t="s">
        <v>254</v>
      </c>
      <c r="G292" s="64" t="s">
        <v>221</v>
      </c>
      <c r="H292" s="73" t="s">
        <v>224</v>
      </c>
      <c r="I292" s="68">
        <v>2015</v>
      </c>
      <c r="J292" s="64">
        <v>5000048</v>
      </c>
      <c r="K292" s="63" t="s">
        <v>1052</v>
      </c>
      <c r="L292" s="78">
        <v>1402020102261</v>
      </c>
      <c r="M292" s="79" t="s">
        <v>448</v>
      </c>
      <c r="N292" s="67">
        <v>25000000</v>
      </c>
      <c r="O292" s="67" t="s">
        <v>224</v>
      </c>
      <c r="P292" s="67">
        <v>0</v>
      </c>
      <c r="Q292" s="67">
        <f>N292</f>
        <v>25000000</v>
      </c>
      <c r="R292" s="73">
        <f t="shared" si="15"/>
        <v>0</v>
      </c>
      <c r="S292" s="74"/>
      <c r="T292" s="75" t="s">
        <v>258</v>
      </c>
      <c r="U292" s="76" t="s">
        <v>1053</v>
      </c>
      <c r="V292" s="76" t="s">
        <v>1054</v>
      </c>
      <c r="W292" s="76"/>
    </row>
    <row r="293" spans="1:23" s="77" customFormat="1" ht="33" customHeight="1">
      <c r="A293" s="62">
        <v>291</v>
      </c>
      <c r="B293" s="63" t="s">
        <v>297</v>
      </c>
      <c r="C293" s="64" t="s">
        <v>262</v>
      </c>
      <c r="D293" s="65">
        <v>4</v>
      </c>
      <c r="E293" s="66" t="s">
        <v>1055</v>
      </c>
      <c r="F293" s="64" t="s">
        <v>264</v>
      </c>
      <c r="G293" s="64" t="s">
        <v>230</v>
      </c>
      <c r="H293" s="73" t="s">
        <v>257</v>
      </c>
      <c r="I293" s="68">
        <v>2015</v>
      </c>
      <c r="J293" s="64">
        <v>5000048</v>
      </c>
      <c r="K293" s="63" t="s">
        <v>447</v>
      </c>
      <c r="L293" s="78">
        <v>1402020102261</v>
      </c>
      <c r="M293" s="79" t="s">
        <v>448</v>
      </c>
      <c r="N293" s="67">
        <v>44000000</v>
      </c>
      <c r="O293" s="67" t="s">
        <v>257</v>
      </c>
      <c r="P293" s="67">
        <v>0</v>
      </c>
      <c r="Q293" s="67">
        <f>N293</f>
        <v>44000000</v>
      </c>
      <c r="R293" s="73">
        <f t="shared" si="15"/>
        <v>0</v>
      </c>
      <c r="S293" s="74"/>
      <c r="T293" s="75" t="s">
        <v>258</v>
      </c>
      <c r="U293" s="76" t="s">
        <v>1053</v>
      </c>
      <c r="V293" s="76" t="s">
        <v>1054</v>
      </c>
      <c r="W293" s="76"/>
    </row>
    <row r="294" spans="1:23" s="77" customFormat="1" ht="33" customHeight="1">
      <c r="A294" s="62">
        <v>292</v>
      </c>
      <c r="B294" s="63" t="s">
        <v>297</v>
      </c>
      <c r="C294" s="64" t="s">
        <v>262</v>
      </c>
      <c r="D294" s="65">
        <v>4</v>
      </c>
      <c r="E294" s="66" t="s">
        <v>1056</v>
      </c>
      <c r="F294" s="64" t="s">
        <v>531</v>
      </c>
      <c r="G294" s="64" t="s">
        <v>230</v>
      </c>
      <c r="H294" s="73">
        <v>18130000</v>
      </c>
      <c r="I294" s="68">
        <v>2015</v>
      </c>
      <c r="J294" s="64">
        <v>5000045</v>
      </c>
      <c r="K294" s="63" t="s">
        <v>1057</v>
      </c>
      <c r="L294" s="78"/>
      <c r="M294" s="79"/>
      <c r="N294" s="67" t="s">
        <v>257</v>
      </c>
      <c r="O294" s="67" t="s">
        <v>257</v>
      </c>
      <c r="P294" s="67">
        <v>0</v>
      </c>
      <c r="Q294" s="67" t="s">
        <v>257</v>
      </c>
      <c r="R294" s="73"/>
      <c r="S294" s="74"/>
      <c r="T294" s="75" t="s">
        <v>258</v>
      </c>
      <c r="U294" s="76" t="s">
        <v>444</v>
      </c>
      <c r="V294" s="76" t="s">
        <v>445</v>
      </c>
      <c r="W294" s="76"/>
    </row>
    <row r="295" spans="1:23" s="77" customFormat="1" ht="33" customHeight="1">
      <c r="A295" s="62">
        <v>293</v>
      </c>
      <c r="B295" s="63" t="s">
        <v>297</v>
      </c>
      <c r="C295" s="64" t="s">
        <v>262</v>
      </c>
      <c r="D295" s="65">
        <v>4</v>
      </c>
      <c r="E295" s="66" t="s">
        <v>1058</v>
      </c>
      <c r="F295" s="64" t="s">
        <v>531</v>
      </c>
      <c r="G295" s="64" t="s">
        <v>230</v>
      </c>
      <c r="H295" s="73">
        <v>93280000</v>
      </c>
      <c r="I295" s="68">
        <v>2015</v>
      </c>
      <c r="J295" s="64">
        <v>5000045</v>
      </c>
      <c r="K295" s="63" t="s">
        <v>1057</v>
      </c>
      <c r="L295" s="78"/>
      <c r="M295" s="79"/>
      <c r="N295" s="67" t="s">
        <v>257</v>
      </c>
      <c r="O295" s="67" t="s">
        <v>257</v>
      </c>
      <c r="P295" s="67">
        <v>0</v>
      </c>
      <c r="Q295" s="67" t="s">
        <v>257</v>
      </c>
      <c r="R295" s="73"/>
      <c r="S295" s="74"/>
      <c r="T295" s="75" t="s">
        <v>258</v>
      </c>
      <c r="U295" s="76" t="s">
        <v>444</v>
      </c>
      <c r="V295" s="76" t="s">
        <v>445</v>
      </c>
      <c r="W295" s="76"/>
    </row>
    <row r="296" spans="1:23" s="77" customFormat="1" ht="33" customHeight="1">
      <c r="A296" s="62">
        <v>294</v>
      </c>
      <c r="B296" s="63" t="s">
        <v>297</v>
      </c>
      <c r="C296" s="64" t="s">
        <v>262</v>
      </c>
      <c r="D296" s="65">
        <v>4</v>
      </c>
      <c r="E296" s="66" t="s">
        <v>1059</v>
      </c>
      <c r="F296" s="64" t="s">
        <v>264</v>
      </c>
      <c r="G296" s="64" t="s">
        <v>230</v>
      </c>
      <c r="H296" s="73" t="s">
        <v>257</v>
      </c>
      <c r="I296" s="68">
        <v>2015</v>
      </c>
      <c r="J296" s="64">
        <v>5000437</v>
      </c>
      <c r="K296" s="63" t="s">
        <v>1060</v>
      </c>
      <c r="L296" s="78">
        <v>1201020102261</v>
      </c>
      <c r="M296" s="79" t="s">
        <v>1061</v>
      </c>
      <c r="N296" s="67">
        <v>40000000</v>
      </c>
      <c r="O296" s="67" t="s">
        <v>257</v>
      </c>
      <c r="P296" s="67">
        <v>0</v>
      </c>
      <c r="Q296" s="67">
        <f>N296</f>
        <v>40000000</v>
      </c>
      <c r="R296" s="73">
        <f t="shared" ref="R296:R306" si="16">N296-P296-Q296</f>
        <v>0</v>
      </c>
      <c r="S296" s="74"/>
      <c r="T296" s="75" t="s">
        <v>465</v>
      </c>
      <c r="U296" s="76" t="s">
        <v>1062</v>
      </c>
      <c r="V296" s="76" t="s">
        <v>1063</v>
      </c>
      <c r="W296" s="76"/>
    </row>
    <row r="297" spans="1:23" s="77" customFormat="1" ht="33" customHeight="1">
      <c r="A297" s="62">
        <v>295</v>
      </c>
      <c r="B297" s="63" t="s">
        <v>297</v>
      </c>
      <c r="C297" s="64" t="s">
        <v>262</v>
      </c>
      <c r="D297" s="65">
        <v>4</v>
      </c>
      <c r="E297" s="66" t="s">
        <v>1064</v>
      </c>
      <c r="F297" s="64" t="s">
        <v>531</v>
      </c>
      <c r="G297" s="64" t="s">
        <v>230</v>
      </c>
      <c r="H297" s="73">
        <v>90000000</v>
      </c>
      <c r="I297" s="68">
        <v>2015</v>
      </c>
      <c r="J297" s="64">
        <v>5000454</v>
      </c>
      <c r="K297" s="63" t="s">
        <v>463</v>
      </c>
      <c r="L297" s="78" t="s">
        <v>464</v>
      </c>
      <c r="M297" s="79" t="s">
        <v>256</v>
      </c>
      <c r="N297" s="67">
        <v>77000000</v>
      </c>
      <c r="O297" s="67">
        <v>13000000</v>
      </c>
      <c r="P297" s="67">
        <v>0</v>
      </c>
      <c r="Q297" s="67">
        <f>N297</f>
        <v>77000000</v>
      </c>
      <c r="R297" s="73">
        <f t="shared" si="16"/>
        <v>0</v>
      </c>
      <c r="S297" s="74"/>
      <c r="T297" s="75" t="s">
        <v>465</v>
      </c>
      <c r="U297" s="76" t="s">
        <v>1065</v>
      </c>
      <c r="V297" s="76" t="s">
        <v>1066</v>
      </c>
      <c r="W297" s="76"/>
    </row>
    <row r="298" spans="1:23" s="77" customFormat="1" ht="33" customHeight="1">
      <c r="A298" s="62">
        <v>296</v>
      </c>
      <c r="B298" s="63" t="s">
        <v>297</v>
      </c>
      <c r="C298" s="64" t="s">
        <v>262</v>
      </c>
      <c r="D298" s="65">
        <v>4</v>
      </c>
      <c r="E298" s="66" t="s">
        <v>1067</v>
      </c>
      <c r="F298" s="64" t="s">
        <v>264</v>
      </c>
      <c r="G298" s="64" t="s">
        <v>230</v>
      </c>
      <c r="H298" s="73">
        <v>90000000</v>
      </c>
      <c r="I298" s="68">
        <v>2015</v>
      </c>
      <c r="J298" s="64">
        <v>5000598</v>
      </c>
      <c r="K298" s="63" t="s">
        <v>759</v>
      </c>
      <c r="L298" s="78">
        <v>51000226</v>
      </c>
      <c r="M298" s="79" t="s">
        <v>238</v>
      </c>
      <c r="N298" s="67">
        <v>90000000</v>
      </c>
      <c r="O298" s="67" t="s">
        <v>257</v>
      </c>
      <c r="P298" s="67">
        <v>0</v>
      </c>
      <c r="Q298" s="67">
        <f>N298</f>
        <v>90000000</v>
      </c>
      <c r="R298" s="73">
        <f t="shared" si="16"/>
        <v>0</v>
      </c>
      <c r="S298" s="74"/>
      <c r="T298" s="75" t="s">
        <v>760</v>
      </c>
      <c r="U298" s="76" t="s">
        <v>775</v>
      </c>
      <c r="V298" s="76" t="s">
        <v>776</v>
      </c>
      <c r="W298" s="76"/>
    </row>
    <row r="299" spans="1:23" s="77" customFormat="1" ht="33" customHeight="1">
      <c r="A299" s="62">
        <v>297</v>
      </c>
      <c r="B299" s="63" t="s">
        <v>297</v>
      </c>
      <c r="C299" s="64" t="s">
        <v>262</v>
      </c>
      <c r="D299" s="65">
        <v>4</v>
      </c>
      <c r="E299" s="66" t="s">
        <v>1068</v>
      </c>
      <c r="F299" s="64" t="s">
        <v>264</v>
      </c>
      <c r="G299" s="64" t="s">
        <v>764</v>
      </c>
      <c r="H299" s="73">
        <v>320000000</v>
      </c>
      <c r="I299" s="68">
        <v>2015</v>
      </c>
      <c r="J299" s="64">
        <v>5000599</v>
      </c>
      <c r="K299" s="63" t="s">
        <v>759</v>
      </c>
      <c r="L299" s="78">
        <v>51000226</v>
      </c>
      <c r="M299" s="79" t="s">
        <v>238</v>
      </c>
      <c r="N299" s="67">
        <v>290000000</v>
      </c>
      <c r="O299" s="67">
        <v>30000000</v>
      </c>
      <c r="P299" s="67">
        <v>0</v>
      </c>
      <c r="Q299" s="67">
        <f>N299</f>
        <v>290000000</v>
      </c>
      <c r="R299" s="73">
        <f t="shared" si="16"/>
        <v>0</v>
      </c>
      <c r="S299" s="74"/>
      <c r="T299" s="75" t="s">
        <v>760</v>
      </c>
      <c r="U299" s="76" t="s">
        <v>775</v>
      </c>
      <c r="V299" s="76" t="s">
        <v>776</v>
      </c>
      <c r="W299" s="76"/>
    </row>
    <row r="300" spans="1:23" s="77" customFormat="1" ht="33" customHeight="1">
      <c r="A300" s="62">
        <v>298</v>
      </c>
      <c r="B300" s="63" t="s">
        <v>297</v>
      </c>
      <c r="C300" s="64" t="s">
        <v>262</v>
      </c>
      <c r="D300" s="65">
        <v>4</v>
      </c>
      <c r="E300" s="66" t="s">
        <v>1069</v>
      </c>
      <c r="F300" s="64" t="s">
        <v>264</v>
      </c>
      <c r="G300" s="64" t="s">
        <v>764</v>
      </c>
      <c r="H300" s="73">
        <v>48000000</v>
      </c>
      <c r="I300" s="68">
        <v>2015</v>
      </c>
      <c r="J300" s="64">
        <v>500598</v>
      </c>
      <c r="K300" s="63" t="s">
        <v>1070</v>
      </c>
      <c r="L300" s="78">
        <v>51000226</v>
      </c>
      <c r="M300" s="79" t="s">
        <v>238</v>
      </c>
      <c r="N300" s="67">
        <v>48000000</v>
      </c>
      <c r="O300" s="67" t="s">
        <v>257</v>
      </c>
      <c r="P300" s="67">
        <v>0</v>
      </c>
      <c r="Q300" s="67">
        <f>N300</f>
        <v>48000000</v>
      </c>
      <c r="R300" s="73">
        <f t="shared" si="16"/>
        <v>0</v>
      </c>
      <c r="S300" s="74"/>
      <c r="T300" s="75" t="s">
        <v>760</v>
      </c>
      <c r="U300" s="76" t="s">
        <v>1071</v>
      </c>
      <c r="V300" s="76" t="s">
        <v>1072</v>
      </c>
      <c r="W300" s="76"/>
    </row>
    <row r="301" spans="1:23" s="77" customFormat="1" ht="33" customHeight="1">
      <c r="A301" s="62">
        <v>299</v>
      </c>
      <c r="B301" s="63" t="s">
        <v>297</v>
      </c>
      <c r="C301" s="64" t="s">
        <v>262</v>
      </c>
      <c r="D301" s="65">
        <v>4</v>
      </c>
      <c r="E301" s="66" t="s">
        <v>1073</v>
      </c>
      <c r="F301" s="64" t="s">
        <v>267</v>
      </c>
      <c r="G301" s="64" t="s">
        <v>230</v>
      </c>
      <c r="H301" s="73">
        <v>160000000</v>
      </c>
      <c r="I301" s="68">
        <v>2015</v>
      </c>
      <c r="J301" s="64">
        <v>5000091</v>
      </c>
      <c r="K301" s="63" t="s">
        <v>268</v>
      </c>
      <c r="L301" s="78">
        <v>1404020102261</v>
      </c>
      <c r="M301" s="79" t="s">
        <v>269</v>
      </c>
      <c r="N301" s="67">
        <v>136000000</v>
      </c>
      <c r="O301" s="67" t="s">
        <v>257</v>
      </c>
      <c r="P301" s="67">
        <v>0</v>
      </c>
      <c r="Q301" s="67">
        <v>136000000</v>
      </c>
      <c r="R301" s="73">
        <f t="shared" si="16"/>
        <v>0</v>
      </c>
      <c r="S301" s="74"/>
      <c r="T301" s="75" t="s">
        <v>270</v>
      </c>
      <c r="U301" s="76" t="s">
        <v>793</v>
      </c>
      <c r="V301" s="76" t="s">
        <v>794</v>
      </c>
      <c r="W301" s="76"/>
    </row>
    <row r="302" spans="1:23" s="77" customFormat="1" ht="33" customHeight="1">
      <c r="A302" s="62">
        <v>300</v>
      </c>
      <c r="B302" s="63" t="s">
        <v>297</v>
      </c>
      <c r="C302" s="64" t="s">
        <v>262</v>
      </c>
      <c r="D302" s="65">
        <v>4</v>
      </c>
      <c r="E302" s="66" t="s">
        <v>1074</v>
      </c>
      <c r="F302" s="64" t="s">
        <v>267</v>
      </c>
      <c r="G302" s="64" t="s">
        <v>230</v>
      </c>
      <c r="H302" s="73">
        <v>55000000</v>
      </c>
      <c r="I302" s="68">
        <v>2015</v>
      </c>
      <c r="J302" s="64">
        <v>5000088</v>
      </c>
      <c r="K302" s="63" t="s">
        <v>268</v>
      </c>
      <c r="L302" s="78">
        <v>1404020102261</v>
      </c>
      <c r="M302" s="79" t="s">
        <v>269</v>
      </c>
      <c r="N302" s="67">
        <v>46750000</v>
      </c>
      <c r="O302" s="67" t="s">
        <v>257</v>
      </c>
      <c r="P302" s="67">
        <v>0</v>
      </c>
      <c r="Q302" s="67">
        <v>46750000</v>
      </c>
      <c r="R302" s="73">
        <f t="shared" si="16"/>
        <v>0</v>
      </c>
      <c r="S302" s="74"/>
      <c r="T302" s="75" t="s">
        <v>270</v>
      </c>
      <c r="U302" s="76" t="s">
        <v>564</v>
      </c>
      <c r="V302" s="76" t="s">
        <v>565</v>
      </c>
      <c r="W302" s="76"/>
    </row>
    <row r="303" spans="1:23" s="77" customFormat="1" ht="33" customHeight="1">
      <c r="A303" s="62">
        <v>301</v>
      </c>
      <c r="B303" s="63" t="s">
        <v>297</v>
      </c>
      <c r="C303" s="64" t="s">
        <v>262</v>
      </c>
      <c r="D303" s="65">
        <v>4</v>
      </c>
      <c r="E303" s="66" t="s">
        <v>1075</v>
      </c>
      <c r="F303" s="64" t="s">
        <v>299</v>
      </c>
      <c r="G303" s="64" t="s">
        <v>230</v>
      </c>
      <c r="H303" s="73">
        <v>31000000</v>
      </c>
      <c r="I303" s="68">
        <v>2015</v>
      </c>
      <c r="J303" s="64">
        <v>5000088</v>
      </c>
      <c r="K303" s="63" t="s">
        <v>268</v>
      </c>
      <c r="L303" s="78">
        <v>1404020102261</v>
      </c>
      <c r="M303" s="79" t="s">
        <v>269</v>
      </c>
      <c r="N303" s="67">
        <v>26350000</v>
      </c>
      <c r="O303" s="67" t="s">
        <v>257</v>
      </c>
      <c r="P303" s="67">
        <v>0</v>
      </c>
      <c r="Q303" s="67">
        <v>26350000</v>
      </c>
      <c r="R303" s="73">
        <f t="shared" si="16"/>
        <v>0</v>
      </c>
      <c r="S303" s="74"/>
      <c r="T303" s="75" t="s">
        <v>270</v>
      </c>
      <c r="U303" s="76" t="s">
        <v>796</v>
      </c>
      <c r="V303" s="76" t="s">
        <v>797</v>
      </c>
      <c r="W303" s="76"/>
    </row>
    <row r="304" spans="1:23" s="77" customFormat="1" ht="33" customHeight="1">
      <c r="A304" s="62">
        <v>302</v>
      </c>
      <c r="B304" s="63" t="s">
        <v>297</v>
      </c>
      <c r="C304" s="64" t="s">
        <v>262</v>
      </c>
      <c r="D304" s="65">
        <v>4</v>
      </c>
      <c r="E304" s="66" t="s">
        <v>1076</v>
      </c>
      <c r="F304" s="64" t="s">
        <v>267</v>
      </c>
      <c r="G304" s="64" t="s">
        <v>230</v>
      </c>
      <c r="H304" s="73">
        <v>55000000</v>
      </c>
      <c r="I304" s="68">
        <v>2015</v>
      </c>
      <c r="J304" s="64">
        <v>5000076</v>
      </c>
      <c r="K304" s="63" t="s">
        <v>563</v>
      </c>
      <c r="L304" s="78">
        <v>1103030103021</v>
      </c>
      <c r="M304" s="79" t="s">
        <v>503</v>
      </c>
      <c r="N304" s="67">
        <v>55000000</v>
      </c>
      <c r="O304" s="67" t="s">
        <v>257</v>
      </c>
      <c r="P304" s="67">
        <v>0</v>
      </c>
      <c r="Q304" s="67">
        <v>55000000</v>
      </c>
      <c r="R304" s="73">
        <f t="shared" si="16"/>
        <v>0</v>
      </c>
      <c r="S304" s="74"/>
      <c r="T304" s="75" t="s">
        <v>270</v>
      </c>
      <c r="U304" s="76" t="s">
        <v>504</v>
      </c>
      <c r="V304" s="76" t="s">
        <v>1077</v>
      </c>
      <c r="W304" s="76"/>
    </row>
    <row r="305" spans="1:23" s="77" customFormat="1" ht="33" customHeight="1">
      <c r="A305" s="62">
        <v>303</v>
      </c>
      <c r="B305" s="63" t="s">
        <v>297</v>
      </c>
      <c r="C305" s="64" t="s">
        <v>262</v>
      </c>
      <c r="D305" s="65">
        <v>4</v>
      </c>
      <c r="E305" s="66" t="s">
        <v>1078</v>
      </c>
      <c r="F305" s="64" t="s">
        <v>267</v>
      </c>
      <c r="G305" s="64" t="s">
        <v>230</v>
      </c>
      <c r="H305" s="73">
        <v>46000000</v>
      </c>
      <c r="I305" s="68">
        <v>2015</v>
      </c>
      <c r="J305" s="64">
        <v>5000076</v>
      </c>
      <c r="K305" s="63" t="s">
        <v>563</v>
      </c>
      <c r="L305" s="78">
        <v>1103030103021</v>
      </c>
      <c r="M305" s="79" t="s">
        <v>503</v>
      </c>
      <c r="N305" s="67">
        <v>46000000</v>
      </c>
      <c r="O305" s="67" t="s">
        <v>257</v>
      </c>
      <c r="P305" s="67">
        <v>0</v>
      </c>
      <c r="Q305" s="67">
        <v>46000000</v>
      </c>
      <c r="R305" s="73">
        <f t="shared" si="16"/>
        <v>0</v>
      </c>
      <c r="S305" s="74"/>
      <c r="T305" s="75" t="s">
        <v>270</v>
      </c>
      <c r="U305" s="76" t="s">
        <v>560</v>
      </c>
      <c r="V305" s="76" t="s">
        <v>561</v>
      </c>
      <c r="W305" s="76"/>
    </row>
    <row r="306" spans="1:23" s="77" customFormat="1" ht="33" customHeight="1">
      <c r="A306" s="62">
        <v>304</v>
      </c>
      <c r="B306" s="63" t="s">
        <v>297</v>
      </c>
      <c r="C306" s="64" t="s">
        <v>262</v>
      </c>
      <c r="D306" s="65">
        <v>4</v>
      </c>
      <c r="E306" s="66" t="s">
        <v>1079</v>
      </c>
      <c r="F306" s="64" t="s">
        <v>267</v>
      </c>
      <c r="G306" s="64" t="s">
        <v>230</v>
      </c>
      <c r="H306" s="73">
        <v>70000000</v>
      </c>
      <c r="I306" s="68">
        <v>2015</v>
      </c>
      <c r="J306" s="64">
        <v>5000091</v>
      </c>
      <c r="K306" s="63" t="s">
        <v>268</v>
      </c>
      <c r="L306" s="78">
        <v>1404020102261</v>
      </c>
      <c r="M306" s="79" t="s">
        <v>269</v>
      </c>
      <c r="N306" s="67">
        <v>70000000</v>
      </c>
      <c r="O306" s="67" t="s">
        <v>257</v>
      </c>
      <c r="P306" s="67">
        <v>0</v>
      </c>
      <c r="Q306" s="67">
        <v>70000000</v>
      </c>
      <c r="R306" s="73">
        <f t="shared" si="16"/>
        <v>0</v>
      </c>
      <c r="S306" s="74"/>
      <c r="T306" s="75" t="s">
        <v>270</v>
      </c>
      <c r="U306" s="76" t="s">
        <v>1080</v>
      </c>
      <c r="V306" s="76" t="s">
        <v>1081</v>
      </c>
      <c r="W306" s="76"/>
    </row>
    <row r="307" spans="1:23" s="77" customFormat="1" ht="33" customHeight="1">
      <c r="A307" s="62">
        <v>305</v>
      </c>
      <c r="B307" s="63" t="s">
        <v>297</v>
      </c>
      <c r="C307" s="64" t="s">
        <v>262</v>
      </c>
      <c r="D307" s="65">
        <v>4</v>
      </c>
      <c r="E307" s="66" t="s">
        <v>1082</v>
      </c>
      <c r="F307" s="64" t="s">
        <v>267</v>
      </c>
      <c r="G307" s="64" t="s">
        <v>230</v>
      </c>
      <c r="H307" s="73">
        <v>447392000</v>
      </c>
      <c r="I307" s="68">
        <v>2015</v>
      </c>
      <c r="J307" s="64">
        <v>3000103</v>
      </c>
      <c r="K307" s="63" t="s">
        <v>275</v>
      </c>
      <c r="L307" s="78">
        <v>1403020102261</v>
      </c>
      <c r="M307" s="79" t="s">
        <v>276</v>
      </c>
      <c r="N307" s="67" t="s">
        <v>257</v>
      </c>
      <c r="O307" s="67" t="s">
        <v>257</v>
      </c>
      <c r="P307" s="67">
        <v>0</v>
      </c>
      <c r="Q307" s="67" t="s">
        <v>257</v>
      </c>
      <c r="R307" s="73"/>
      <c r="S307" s="74"/>
      <c r="T307" s="75" t="s">
        <v>1083</v>
      </c>
      <c r="U307" s="76" t="s">
        <v>1084</v>
      </c>
      <c r="V307" s="76" t="s">
        <v>1085</v>
      </c>
      <c r="W307" s="76"/>
    </row>
    <row r="308" spans="1:23" s="77" customFormat="1" ht="33" customHeight="1">
      <c r="A308" s="62">
        <v>306</v>
      </c>
      <c r="B308" s="63" t="s">
        <v>297</v>
      </c>
      <c r="C308" s="64" t="s">
        <v>262</v>
      </c>
      <c r="D308" s="65">
        <v>4</v>
      </c>
      <c r="E308" s="66" t="s">
        <v>1086</v>
      </c>
      <c r="F308" s="64" t="s">
        <v>267</v>
      </c>
      <c r="G308" s="64" t="s">
        <v>230</v>
      </c>
      <c r="H308" s="73">
        <v>33605000</v>
      </c>
      <c r="I308" s="68">
        <v>2015</v>
      </c>
      <c r="J308" s="64">
        <v>3000103</v>
      </c>
      <c r="K308" s="63" t="s">
        <v>275</v>
      </c>
      <c r="L308" s="78">
        <v>1403020102261</v>
      </c>
      <c r="M308" s="79" t="s">
        <v>276</v>
      </c>
      <c r="N308" s="67" t="s">
        <v>257</v>
      </c>
      <c r="O308" s="67" t="s">
        <v>257</v>
      </c>
      <c r="P308" s="67">
        <v>0</v>
      </c>
      <c r="Q308" s="67" t="s">
        <v>257</v>
      </c>
      <c r="R308" s="73"/>
      <c r="S308" s="74"/>
      <c r="T308" s="75" t="s">
        <v>1083</v>
      </c>
      <c r="U308" s="76" t="s">
        <v>1087</v>
      </c>
      <c r="V308" s="76" t="s">
        <v>1085</v>
      </c>
      <c r="W308" s="76"/>
    </row>
    <row r="309" spans="1:23" s="77" customFormat="1" ht="33" customHeight="1">
      <c r="A309" s="62">
        <v>307</v>
      </c>
      <c r="B309" s="63" t="s">
        <v>297</v>
      </c>
      <c r="C309" s="64" t="s">
        <v>262</v>
      </c>
      <c r="D309" s="65">
        <v>4</v>
      </c>
      <c r="E309" s="66" t="s">
        <v>1088</v>
      </c>
      <c r="F309" s="64" t="s">
        <v>333</v>
      </c>
      <c r="G309" s="64" t="s">
        <v>230</v>
      </c>
      <c r="H309" s="73">
        <v>19000000</v>
      </c>
      <c r="I309" s="68">
        <v>2015</v>
      </c>
      <c r="J309" s="64">
        <v>5000718</v>
      </c>
      <c r="K309" s="63" t="s">
        <v>1089</v>
      </c>
      <c r="L309" s="78">
        <v>1201030103021</v>
      </c>
      <c r="M309" s="79" t="s">
        <v>1090</v>
      </c>
      <c r="N309" s="67" t="s">
        <v>257</v>
      </c>
      <c r="O309" s="67" t="s">
        <v>257</v>
      </c>
      <c r="P309" s="67">
        <v>0</v>
      </c>
      <c r="Q309" s="67" t="s">
        <v>257</v>
      </c>
      <c r="R309" s="73"/>
      <c r="S309" s="74"/>
      <c r="T309" s="75" t="s">
        <v>1091</v>
      </c>
      <c r="U309" s="76" t="s">
        <v>1092</v>
      </c>
      <c r="V309" s="76" t="s">
        <v>1093</v>
      </c>
      <c r="W309" s="76"/>
    </row>
    <row r="310" spans="1:23" s="77" customFormat="1" ht="33" customHeight="1">
      <c r="A310" s="62">
        <v>308</v>
      </c>
      <c r="B310" s="63" t="s">
        <v>297</v>
      </c>
      <c r="C310" s="64" t="s">
        <v>262</v>
      </c>
      <c r="D310" s="65">
        <v>4</v>
      </c>
      <c r="E310" s="66" t="s">
        <v>1094</v>
      </c>
      <c r="F310" s="64" t="s">
        <v>267</v>
      </c>
      <c r="G310" s="64" t="s">
        <v>230</v>
      </c>
      <c r="H310" s="73">
        <v>50000000</v>
      </c>
      <c r="I310" s="68">
        <v>2015</v>
      </c>
      <c r="J310" s="64">
        <v>5000724</v>
      </c>
      <c r="K310" s="63" t="s">
        <v>282</v>
      </c>
      <c r="L310" s="78">
        <v>51000226</v>
      </c>
      <c r="M310" s="79" t="s">
        <v>367</v>
      </c>
      <c r="N310" s="67">
        <v>50000000</v>
      </c>
      <c r="O310" s="67">
        <v>0</v>
      </c>
      <c r="P310" s="67">
        <v>0</v>
      </c>
      <c r="Q310" s="67">
        <v>50000000</v>
      </c>
      <c r="R310" s="73">
        <f>N310-P310-Q310</f>
        <v>0</v>
      </c>
      <c r="S310" s="74"/>
      <c r="T310" s="75" t="s">
        <v>1095</v>
      </c>
      <c r="U310" s="76" t="s">
        <v>1096</v>
      </c>
      <c r="V310" s="76" t="s">
        <v>1097</v>
      </c>
      <c r="W310" s="76"/>
    </row>
    <row r="311" spans="1:23" s="77" customFormat="1" ht="33" customHeight="1">
      <c r="A311" s="62">
        <v>309</v>
      </c>
      <c r="B311" s="63" t="s">
        <v>297</v>
      </c>
      <c r="C311" s="64" t="s">
        <v>262</v>
      </c>
      <c r="D311" s="65">
        <v>4</v>
      </c>
      <c r="E311" s="66" t="s">
        <v>1098</v>
      </c>
      <c r="F311" s="64" t="s">
        <v>274</v>
      </c>
      <c r="G311" s="64" t="s">
        <v>230</v>
      </c>
      <c r="H311" s="73">
        <v>51000000</v>
      </c>
      <c r="I311" s="68">
        <v>2015</v>
      </c>
      <c r="J311" s="64">
        <v>5000724</v>
      </c>
      <c r="K311" s="63" t="s">
        <v>282</v>
      </c>
      <c r="L311" s="78">
        <v>51000226</v>
      </c>
      <c r="M311" s="79" t="s">
        <v>367</v>
      </c>
      <c r="N311" s="67">
        <v>51000000</v>
      </c>
      <c r="O311" s="67">
        <v>0</v>
      </c>
      <c r="P311" s="67">
        <v>0</v>
      </c>
      <c r="Q311" s="67">
        <v>51000000</v>
      </c>
      <c r="R311" s="73">
        <f>N311-P311-Q311</f>
        <v>0</v>
      </c>
      <c r="S311" s="74"/>
      <c r="T311" s="75" t="s">
        <v>1095</v>
      </c>
      <c r="U311" s="76" t="s">
        <v>1099</v>
      </c>
      <c r="V311" s="76" t="s">
        <v>1100</v>
      </c>
      <c r="W311" s="76"/>
    </row>
    <row r="312" spans="1:23" s="77" customFormat="1" ht="33" customHeight="1">
      <c r="A312" s="62">
        <v>311</v>
      </c>
      <c r="B312" s="63" t="s">
        <v>297</v>
      </c>
      <c r="C312" s="64" t="s">
        <v>262</v>
      </c>
      <c r="D312" s="65">
        <v>4</v>
      </c>
      <c r="E312" s="66" t="s">
        <v>1101</v>
      </c>
      <c r="F312" s="64" t="s">
        <v>274</v>
      </c>
      <c r="G312" s="64" t="s">
        <v>230</v>
      </c>
      <c r="H312" s="73">
        <v>34000000</v>
      </c>
      <c r="I312" s="68">
        <v>2015</v>
      </c>
      <c r="J312" s="64">
        <v>5000244</v>
      </c>
      <c r="K312" s="63" t="s">
        <v>1102</v>
      </c>
      <c r="L312" s="78" t="s">
        <v>1103</v>
      </c>
      <c r="M312" s="79" t="s">
        <v>1090</v>
      </c>
      <c r="N312" s="67">
        <v>34000000</v>
      </c>
      <c r="O312" s="67" t="s">
        <v>257</v>
      </c>
      <c r="P312" s="67">
        <v>0</v>
      </c>
      <c r="Q312" s="67">
        <v>34000000</v>
      </c>
      <c r="R312" s="73">
        <f>N312-P312-Q312</f>
        <v>0</v>
      </c>
      <c r="S312" s="74"/>
      <c r="T312" s="75" t="s">
        <v>1104</v>
      </c>
      <c r="U312" s="76" t="s">
        <v>1105</v>
      </c>
      <c r="V312" s="76" t="s">
        <v>1106</v>
      </c>
      <c r="W312" s="76"/>
    </row>
    <row r="313" spans="1:23" s="77" customFormat="1" ht="33" customHeight="1">
      <c r="A313" s="62">
        <v>312</v>
      </c>
      <c r="B313" s="63" t="s">
        <v>297</v>
      </c>
      <c r="C313" s="64" t="s">
        <v>262</v>
      </c>
      <c r="D313" s="65">
        <v>4</v>
      </c>
      <c r="E313" s="66" t="s">
        <v>1107</v>
      </c>
      <c r="F313" s="64" t="s">
        <v>264</v>
      </c>
      <c r="G313" s="64" t="s">
        <v>230</v>
      </c>
      <c r="H313" s="73" t="s">
        <v>977</v>
      </c>
      <c r="I313" s="68">
        <v>2015</v>
      </c>
      <c r="J313" s="64">
        <v>5000260</v>
      </c>
      <c r="K313" s="63" t="s">
        <v>1108</v>
      </c>
      <c r="L313" s="78" t="s">
        <v>858</v>
      </c>
      <c r="M313" s="79" t="s">
        <v>269</v>
      </c>
      <c r="N313" s="67" t="s">
        <v>1109</v>
      </c>
      <c r="O313" s="67" t="s">
        <v>257</v>
      </c>
      <c r="P313" s="67">
        <v>0</v>
      </c>
      <c r="Q313" s="67" t="s">
        <v>257</v>
      </c>
      <c r="R313" s="73" t="s">
        <v>257</v>
      </c>
      <c r="S313" s="74"/>
      <c r="T313" s="75" t="s">
        <v>572</v>
      </c>
      <c r="U313" s="76" t="s">
        <v>1110</v>
      </c>
      <c r="V313" s="76" t="s">
        <v>1111</v>
      </c>
      <c r="W313" s="76"/>
    </row>
    <row r="314" spans="1:23" s="77" customFormat="1" ht="33" customHeight="1">
      <c r="A314" s="62">
        <v>313</v>
      </c>
      <c r="B314" s="63" t="s">
        <v>217</v>
      </c>
      <c r="C314" s="64" t="s">
        <v>218</v>
      </c>
      <c r="D314" s="65">
        <v>4</v>
      </c>
      <c r="E314" s="66" t="s">
        <v>1112</v>
      </c>
      <c r="F314" s="64" t="s">
        <v>254</v>
      </c>
      <c r="G314" s="64" t="s">
        <v>221</v>
      </c>
      <c r="H314" s="73">
        <v>303000000</v>
      </c>
      <c r="I314" s="68">
        <v>2015</v>
      </c>
      <c r="J314" s="64">
        <v>5000260</v>
      </c>
      <c r="K314" s="63" t="s">
        <v>876</v>
      </c>
      <c r="L314" s="78" t="s">
        <v>864</v>
      </c>
      <c r="M314" s="79" t="s">
        <v>496</v>
      </c>
      <c r="N314" s="67">
        <v>303000000</v>
      </c>
      <c r="O314" s="67" t="s">
        <v>224</v>
      </c>
      <c r="P314" s="67">
        <v>0</v>
      </c>
      <c r="Q314" s="67">
        <f t="shared" ref="Q314:Q330" si="17">N314</f>
        <v>303000000</v>
      </c>
      <c r="R314" s="73">
        <f t="shared" ref="R314:R336" si="18">N314-P314-Q314</f>
        <v>0</v>
      </c>
      <c r="S314" s="74"/>
      <c r="T314" s="75" t="s">
        <v>572</v>
      </c>
      <c r="U314" s="76" t="s">
        <v>573</v>
      </c>
      <c r="V314" s="76" t="s">
        <v>525</v>
      </c>
      <c r="W314" s="76"/>
    </row>
    <row r="315" spans="1:23" s="77" customFormat="1" ht="33" customHeight="1">
      <c r="A315" s="62">
        <v>314</v>
      </c>
      <c r="B315" s="63" t="s">
        <v>297</v>
      </c>
      <c r="C315" s="64" t="s">
        <v>262</v>
      </c>
      <c r="D315" s="65">
        <v>4</v>
      </c>
      <c r="E315" s="66" t="s">
        <v>1113</v>
      </c>
      <c r="F315" s="64" t="s">
        <v>264</v>
      </c>
      <c r="G315" s="64" t="s">
        <v>230</v>
      </c>
      <c r="H315" s="73">
        <f>N315+O315</f>
        <v>360000000</v>
      </c>
      <c r="I315" s="68">
        <v>2015</v>
      </c>
      <c r="J315" s="64">
        <v>5000251</v>
      </c>
      <c r="K315" s="63" t="s">
        <v>857</v>
      </c>
      <c r="L315" s="78" t="s">
        <v>858</v>
      </c>
      <c r="M315" s="79" t="s">
        <v>256</v>
      </c>
      <c r="N315" s="67">
        <v>200000000</v>
      </c>
      <c r="O315" s="67">
        <v>160000000</v>
      </c>
      <c r="P315" s="67">
        <v>0</v>
      </c>
      <c r="Q315" s="67">
        <f t="shared" si="17"/>
        <v>200000000</v>
      </c>
      <c r="R315" s="73">
        <f t="shared" si="18"/>
        <v>0</v>
      </c>
      <c r="S315" s="74"/>
      <c r="T315" s="75" t="s">
        <v>572</v>
      </c>
      <c r="U315" s="76" t="s">
        <v>573</v>
      </c>
      <c r="V315" s="76" t="s">
        <v>525</v>
      </c>
      <c r="W315" s="76"/>
    </row>
    <row r="316" spans="1:23" s="77" customFormat="1" ht="33" customHeight="1">
      <c r="A316" s="62">
        <v>315</v>
      </c>
      <c r="B316" s="63" t="s">
        <v>297</v>
      </c>
      <c r="C316" s="64" t="s">
        <v>262</v>
      </c>
      <c r="D316" s="65">
        <v>4</v>
      </c>
      <c r="E316" s="66" t="s">
        <v>1114</v>
      </c>
      <c r="F316" s="64" t="s">
        <v>254</v>
      </c>
      <c r="G316" s="64" t="s">
        <v>221</v>
      </c>
      <c r="H316" s="73">
        <v>106000000</v>
      </c>
      <c r="I316" s="68">
        <v>2015</v>
      </c>
      <c r="J316" s="64">
        <v>5000259</v>
      </c>
      <c r="K316" s="63" t="s">
        <v>1115</v>
      </c>
      <c r="L316" s="78" t="s">
        <v>1116</v>
      </c>
      <c r="M316" s="79" t="s">
        <v>489</v>
      </c>
      <c r="N316" s="67">
        <v>106000000</v>
      </c>
      <c r="O316" s="67" t="s">
        <v>224</v>
      </c>
      <c r="P316" s="67">
        <v>0</v>
      </c>
      <c r="Q316" s="67">
        <f t="shared" si="17"/>
        <v>106000000</v>
      </c>
      <c r="R316" s="73">
        <f t="shared" si="18"/>
        <v>0</v>
      </c>
      <c r="S316" s="74"/>
      <c r="T316" s="75" t="s">
        <v>880</v>
      </c>
      <c r="U316" s="76" t="s">
        <v>881</v>
      </c>
      <c r="V316" s="76" t="s">
        <v>882</v>
      </c>
      <c r="W316" s="76"/>
    </row>
    <row r="317" spans="1:23" s="77" customFormat="1" ht="33" customHeight="1">
      <c r="A317" s="62">
        <v>316</v>
      </c>
      <c r="B317" s="63" t="s">
        <v>217</v>
      </c>
      <c r="C317" s="64" t="s">
        <v>218</v>
      </c>
      <c r="D317" s="65">
        <v>4</v>
      </c>
      <c r="E317" s="66" t="s">
        <v>1117</v>
      </c>
      <c r="F317" s="64" t="s">
        <v>314</v>
      </c>
      <c r="G317" s="64" t="s">
        <v>221</v>
      </c>
      <c r="H317" s="73">
        <v>331000000</v>
      </c>
      <c r="I317" s="68">
        <v>2015</v>
      </c>
      <c r="J317" s="64">
        <v>5000232</v>
      </c>
      <c r="K317" s="63" t="s">
        <v>878</v>
      </c>
      <c r="L317" s="78">
        <v>1103030111021</v>
      </c>
      <c r="M317" s="79" t="s">
        <v>879</v>
      </c>
      <c r="N317" s="67">
        <v>260000000</v>
      </c>
      <c r="O317" s="67">
        <v>71000000</v>
      </c>
      <c r="P317" s="67">
        <v>0</v>
      </c>
      <c r="Q317" s="67">
        <f t="shared" si="17"/>
        <v>260000000</v>
      </c>
      <c r="R317" s="73">
        <f t="shared" si="18"/>
        <v>0</v>
      </c>
      <c r="S317" s="74"/>
      <c r="T317" s="75" t="s">
        <v>880</v>
      </c>
      <c r="U317" s="76" t="s">
        <v>510</v>
      </c>
      <c r="V317" s="76" t="s">
        <v>888</v>
      </c>
      <c r="W317" s="76"/>
    </row>
    <row r="318" spans="1:23" s="77" customFormat="1" ht="33" customHeight="1">
      <c r="A318" s="62">
        <v>317</v>
      </c>
      <c r="B318" s="63" t="s">
        <v>217</v>
      </c>
      <c r="C318" s="64" t="s">
        <v>218</v>
      </c>
      <c r="D318" s="65">
        <v>4</v>
      </c>
      <c r="E318" s="66" t="s">
        <v>1118</v>
      </c>
      <c r="F318" s="64" t="s">
        <v>314</v>
      </c>
      <c r="G318" s="64" t="s">
        <v>221</v>
      </c>
      <c r="H318" s="73">
        <v>546000000</v>
      </c>
      <c r="I318" s="68">
        <v>2015</v>
      </c>
      <c r="J318" s="64">
        <v>5000260</v>
      </c>
      <c r="K318" s="63" t="s">
        <v>876</v>
      </c>
      <c r="L318" s="78" t="s">
        <v>864</v>
      </c>
      <c r="M318" s="79" t="s">
        <v>496</v>
      </c>
      <c r="N318" s="67">
        <v>246000000</v>
      </c>
      <c r="O318" s="67">
        <v>300000000</v>
      </c>
      <c r="P318" s="67">
        <v>0</v>
      </c>
      <c r="Q318" s="67">
        <f t="shared" si="17"/>
        <v>246000000</v>
      </c>
      <c r="R318" s="73">
        <f t="shared" si="18"/>
        <v>0</v>
      </c>
      <c r="S318" s="74"/>
      <c r="T318" s="75" t="s">
        <v>880</v>
      </c>
      <c r="U318" s="76" t="s">
        <v>510</v>
      </c>
      <c r="V318" s="76" t="s">
        <v>888</v>
      </c>
      <c r="W318" s="76"/>
    </row>
    <row r="319" spans="1:23" s="77" customFormat="1" ht="33" customHeight="1">
      <c r="A319" s="62">
        <v>318</v>
      </c>
      <c r="B319" s="63" t="s">
        <v>217</v>
      </c>
      <c r="C319" s="64" t="s">
        <v>218</v>
      </c>
      <c r="D319" s="65">
        <v>4</v>
      </c>
      <c r="E319" s="66" t="s">
        <v>1119</v>
      </c>
      <c r="F319" s="64" t="s">
        <v>314</v>
      </c>
      <c r="G319" s="64" t="s">
        <v>221</v>
      </c>
      <c r="H319" s="73">
        <v>600000000</v>
      </c>
      <c r="I319" s="68">
        <v>2015</v>
      </c>
      <c r="J319" s="64">
        <v>5000260</v>
      </c>
      <c r="K319" s="63" t="s">
        <v>876</v>
      </c>
      <c r="L319" s="78" t="s">
        <v>864</v>
      </c>
      <c r="M319" s="79" t="s">
        <v>496</v>
      </c>
      <c r="N319" s="67">
        <v>250000000</v>
      </c>
      <c r="O319" s="67">
        <v>350000000</v>
      </c>
      <c r="P319" s="67">
        <v>0</v>
      </c>
      <c r="Q319" s="67">
        <f t="shared" si="17"/>
        <v>250000000</v>
      </c>
      <c r="R319" s="73">
        <f t="shared" si="18"/>
        <v>0</v>
      </c>
      <c r="S319" s="74"/>
      <c r="T319" s="75" t="s">
        <v>880</v>
      </c>
      <c r="U319" s="76" t="s">
        <v>510</v>
      </c>
      <c r="V319" s="76" t="s">
        <v>888</v>
      </c>
      <c r="W319" s="76"/>
    </row>
    <row r="320" spans="1:23" s="77" customFormat="1" ht="33" customHeight="1">
      <c r="A320" s="62">
        <v>319</v>
      </c>
      <c r="B320" s="63" t="s">
        <v>217</v>
      </c>
      <c r="C320" s="64" t="s">
        <v>218</v>
      </c>
      <c r="D320" s="65">
        <v>4</v>
      </c>
      <c r="E320" s="66" t="s">
        <v>1120</v>
      </c>
      <c r="F320" s="64" t="s">
        <v>314</v>
      </c>
      <c r="G320" s="64" t="s">
        <v>221</v>
      </c>
      <c r="H320" s="73">
        <v>512000000</v>
      </c>
      <c r="I320" s="68">
        <v>2015</v>
      </c>
      <c r="J320" s="64">
        <v>5000260</v>
      </c>
      <c r="K320" s="63" t="s">
        <v>876</v>
      </c>
      <c r="L320" s="78" t="s">
        <v>864</v>
      </c>
      <c r="M320" s="79" t="s">
        <v>496</v>
      </c>
      <c r="N320" s="67">
        <v>392000000</v>
      </c>
      <c r="O320" s="67">
        <v>120000000</v>
      </c>
      <c r="P320" s="67">
        <v>0</v>
      </c>
      <c r="Q320" s="67">
        <f t="shared" si="17"/>
        <v>392000000</v>
      </c>
      <c r="R320" s="73">
        <f t="shared" si="18"/>
        <v>0</v>
      </c>
      <c r="S320" s="74"/>
      <c r="T320" s="75" t="s">
        <v>880</v>
      </c>
      <c r="U320" s="76" t="s">
        <v>510</v>
      </c>
      <c r="V320" s="76" t="s">
        <v>888</v>
      </c>
      <c r="W320" s="76"/>
    </row>
    <row r="321" spans="1:23" s="77" customFormat="1" ht="33" customHeight="1">
      <c r="A321" s="62">
        <v>320</v>
      </c>
      <c r="B321" s="63" t="s">
        <v>217</v>
      </c>
      <c r="C321" s="64" t="s">
        <v>218</v>
      </c>
      <c r="D321" s="65">
        <v>4</v>
      </c>
      <c r="E321" s="66" t="s">
        <v>1121</v>
      </c>
      <c r="F321" s="64" t="s">
        <v>314</v>
      </c>
      <c r="G321" s="64" t="s">
        <v>221</v>
      </c>
      <c r="H321" s="73">
        <v>73000000</v>
      </c>
      <c r="I321" s="68">
        <v>2015</v>
      </c>
      <c r="J321" s="64">
        <v>5000259</v>
      </c>
      <c r="K321" s="63" t="s">
        <v>1115</v>
      </c>
      <c r="L321" s="78" t="s">
        <v>1116</v>
      </c>
      <c r="M321" s="79" t="s">
        <v>489</v>
      </c>
      <c r="N321" s="67">
        <v>73000000</v>
      </c>
      <c r="O321" s="67" t="s">
        <v>224</v>
      </c>
      <c r="P321" s="67">
        <v>0</v>
      </c>
      <c r="Q321" s="67">
        <f t="shared" si="17"/>
        <v>73000000</v>
      </c>
      <c r="R321" s="73">
        <f t="shared" si="18"/>
        <v>0</v>
      </c>
      <c r="S321" s="74"/>
      <c r="T321" s="75" t="s">
        <v>880</v>
      </c>
      <c r="U321" s="76" t="s">
        <v>510</v>
      </c>
      <c r="V321" s="76" t="s">
        <v>888</v>
      </c>
      <c r="W321" s="76"/>
    </row>
    <row r="322" spans="1:23" s="77" customFormat="1" ht="33" customHeight="1">
      <c r="A322" s="62">
        <v>321</v>
      </c>
      <c r="B322" s="63" t="s">
        <v>217</v>
      </c>
      <c r="C322" s="64" t="s">
        <v>218</v>
      </c>
      <c r="D322" s="65">
        <v>4</v>
      </c>
      <c r="E322" s="66" t="s">
        <v>1122</v>
      </c>
      <c r="F322" s="64" t="s">
        <v>314</v>
      </c>
      <c r="G322" s="64" t="s">
        <v>221</v>
      </c>
      <c r="H322" s="73">
        <v>450000000</v>
      </c>
      <c r="I322" s="68">
        <v>2015</v>
      </c>
      <c r="J322" s="64">
        <v>5000251</v>
      </c>
      <c r="K322" s="63" t="s">
        <v>863</v>
      </c>
      <c r="L322" s="78" t="s">
        <v>864</v>
      </c>
      <c r="M322" s="79" t="s">
        <v>256</v>
      </c>
      <c r="N322" s="67">
        <v>450000000</v>
      </c>
      <c r="O322" s="67" t="s">
        <v>224</v>
      </c>
      <c r="P322" s="67">
        <v>0</v>
      </c>
      <c r="Q322" s="67">
        <f t="shared" si="17"/>
        <v>450000000</v>
      </c>
      <c r="R322" s="73">
        <f t="shared" si="18"/>
        <v>0</v>
      </c>
      <c r="S322" s="74"/>
      <c r="T322" s="75" t="s">
        <v>880</v>
      </c>
      <c r="U322" s="76" t="s">
        <v>510</v>
      </c>
      <c r="V322" s="76" t="s">
        <v>888</v>
      </c>
      <c r="W322" s="76"/>
    </row>
    <row r="323" spans="1:23" s="77" customFormat="1" ht="33" customHeight="1">
      <c r="A323" s="62">
        <v>322</v>
      </c>
      <c r="B323" s="63" t="s">
        <v>217</v>
      </c>
      <c r="C323" s="64" t="s">
        <v>218</v>
      </c>
      <c r="D323" s="65">
        <v>4</v>
      </c>
      <c r="E323" s="66" t="s">
        <v>1123</v>
      </c>
      <c r="F323" s="64" t="s">
        <v>254</v>
      </c>
      <c r="G323" s="64" t="s">
        <v>221</v>
      </c>
      <c r="H323" s="73">
        <v>20000000</v>
      </c>
      <c r="I323" s="68">
        <v>2015</v>
      </c>
      <c r="J323" s="64">
        <v>5000260</v>
      </c>
      <c r="K323" s="63" t="s">
        <v>876</v>
      </c>
      <c r="L323" s="78" t="s">
        <v>864</v>
      </c>
      <c r="M323" s="79" t="s">
        <v>496</v>
      </c>
      <c r="N323" s="67">
        <v>20000000</v>
      </c>
      <c r="O323" s="67" t="s">
        <v>224</v>
      </c>
      <c r="P323" s="67">
        <v>0</v>
      </c>
      <c r="Q323" s="67">
        <f t="shared" si="17"/>
        <v>20000000</v>
      </c>
      <c r="R323" s="73">
        <f t="shared" si="18"/>
        <v>0</v>
      </c>
      <c r="S323" s="74"/>
      <c r="T323" s="75" t="s">
        <v>880</v>
      </c>
      <c r="U323" s="76" t="s">
        <v>1124</v>
      </c>
      <c r="V323" s="76" t="s">
        <v>1125</v>
      </c>
      <c r="W323" s="76"/>
    </row>
    <row r="324" spans="1:23" s="77" customFormat="1" ht="33" customHeight="1">
      <c r="A324" s="62">
        <v>323</v>
      </c>
      <c r="B324" s="63" t="s">
        <v>217</v>
      </c>
      <c r="C324" s="64" t="s">
        <v>218</v>
      </c>
      <c r="D324" s="65">
        <v>4</v>
      </c>
      <c r="E324" s="66" t="s">
        <v>1126</v>
      </c>
      <c r="F324" s="64" t="s">
        <v>254</v>
      </c>
      <c r="G324" s="64" t="s">
        <v>221</v>
      </c>
      <c r="H324" s="73">
        <v>211000000</v>
      </c>
      <c r="I324" s="68">
        <v>2015</v>
      </c>
      <c r="J324" s="64">
        <v>5000260</v>
      </c>
      <c r="K324" s="63" t="s">
        <v>876</v>
      </c>
      <c r="L324" s="78" t="s">
        <v>864</v>
      </c>
      <c r="M324" s="79" t="s">
        <v>496</v>
      </c>
      <c r="N324" s="67">
        <v>211000000</v>
      </c>
      <c r="O324" s="67" t="s">
        <v>224</v>
      </c>
      <c r="P324" s="67">
        <v>0</v>
      </c>
      <c r="Q324" s="67">
        <f t="shared" si="17"/>
        <v>211000000</v>
      </c>
      <c r="R324" s="73">
        <f t="shared" si="18"/>
        <v>0</v>
      </c>
      <c r="S324" s="74"/>
      <c r="T324" s="75" t="s">
        <v>880</v>
      </c>
      <c r="U324" s="76" t="s">
        <v>1127</v>
      </c>
      <c r="V324" s="76" t="s">
        <v>1128</v>
      </c>
      <c r="W324" s="76"/>
    </row>
    <row r="325" spans="1:23" s="77" customFormat="1" ht="33" customHeight="1">
      <c r="A325" s="62">
        <v>324</v>
      </c>
      <c r="B325" s="63" t="s">
        <v>217</v>
      </c>
      <c r="C325" s="64" t="s">
        <v>218</v>
      </c>
      <c r="D325" s="65">
        <v>4</v>
      </c>
      <c r="E325" s="66" t="s">
        <v>1129</v>
      </c>
      <c r="F325" s="64" t="s">
        <v>254</v>
      </c>
      <c r="G325" s="64" t="s">
        <v>221</v>
      </c>
      <c r="H325" s="73">
        <v>141000000</v>
      </c>
      <c r="I325" s="68">
        <v>2015</v>
      </c>
      <c r="J325" s="64">
        <v>5000260</v>
      </c>
      <c r="K325" s="63" t="s">
        <v>876</v>
      </c>
      <c r="L325" s="78" t="s">
        <v>864</v>
      </c>
      <c r="M325" s="79" t="s">
        <v>496</v>
      </c>
      <c r="N325" s="67">
        <v>141000000</v>
      </c>
      <c r="O325" s="67" t="s">
        <v>224</v>
      </c>
      <c r="P325" s="67">
        <v>0</v>
      </c>
      <c r="Q325" s="67">
        <f t="shared" si="17"/>
        <v>141000000</v>
      </c>
      <c r="R325" s="73">
        <f t="shared" si="18"/>
        <v>0</v>
      </c>
      <c r="S325" s="74"/>
      <c r="T325" s="75" t="s">
        <v>880</v>
      </c>
      <c r="U325" s="76" t="s">
        <v>1124</v>
      </c>
      <c r="V325" s="76" t="s">
        <v>1125</v>
      </c>
      <c r="W325" s="76"/>
    </row>
    <row r="326" spans="1:23" s="77" customFormat="1" ht="33" customHeight="1">
      <c r="A326" s="62">
        <v>325</v>
      </c>
      <c r="B326" s="63" t="s">
        <v>217</v>
      </c>
      <c r="C326" s="64" t="s">
        <v>218</v>
      </c>
      <c r="D326" s="65">
        <v>4</v>
      </c>
      <c r="E326" s="66" t="s">
        <v>1130</v>
      </c>
      <c r="F326" s="64" t="s">
        <v>254</v>
      </c>
      <c r="G326" s="64" t="s">
        <v>221</v>
      </c>
      <c r="H326" s="73">
        <v>296000000</v>
      </c>
      <c r="I326" s="68">
        <v>2015</v>
      </c>
      <c r="J326" s="64">
        <v>5000260</v>
      </c>
      <c r="K326" s="63" t="s">
        <v>876</v>
      </c>
      <c r="L326" s="78" t="s">
        <v>864</v>
      </c>
      <c r="M326" s="79" t="s">
        <v>496</v>
      </c>
      <c r="N326" s="67">
        <v>296000000</v>
      </c>
      <c r="O326" s="67" t="s">
        <v>224</v>
      </c>
      <c r="P326" s="67">
        <v>0</v>
      </c>
      <c r="Q326" s="67">
        <f t="shared" si="17"/>
        <v>296000000</v>
      </c>
      <c r="R326" s="73">
        <f t="shared" si="18"/>
        <v>0</v>
      </c>
      <c r="S326" s="74"/>
      <c r="T326" s="75" t="s">
        <v>880</v>
      </c>
      <c r="U326" s="76" t="s">
        <v>1124</v>
      </c>
      <c r="V326" s="76" t="s">
        <v>1125</v>
      </c>
      <c r="W326" s="76"/>
    </row>
    <row r="327" spans="1:23" s="77" customFormat="1" ht="33" customHeight="1">
      <c r="A327" s="62">
        <v>326</v>
      </c>
      <c r="B327" s="63" t="s">
        <v>217</v>
      </c>
      <c r="C327" s="64" t="s">
        <v>218</v>
      </c>
      <c r="D327" s="65">
        <v>4</v>
      </c>
      <c r="E327" s="66" t="s">
        <v>1131</v>
      </c>
      <c r="F327" s="64" t="s">
        <v>264</v>
      </c>
      <c r="G327" s="64" t="s">
        <v>230</v>
      </c>
      <c r="H327" s="73">
        <v>111000000</v>
      </c>
      <c r="I327" s="68">
        <v>2015</v>
      </c>
      <c r="J327" s="64">
        <v>5000260</v>
      </c>
      <c r="K327" s="63" t="s">
        <v>1132</v>
      </c>
      <c r="L327" s="78" t="s">
        <v>858</v>
      </c>
      <c r="M327" s="79" t="s">
        <v>269</v>
      </c>
      <c r="N327" s="67">
        <v>111000000</v>
      </c>
      <c r="O327" s="67" t="s">
        <v>257</v>
      </c>
      <c r="P327" s="67">
        <v>0</v>
      </c>
      <c r="Q327" s="67">
        <f t="shared" si="17"/>
        <v>111000000</v>
      </c>
      <c r="R327" s="73">
        <f t="shared" si="18"/>
        <v>0</v>
      </c>
      <c r="S327" s="74"/>
      <c r="T327" s="75" t="s">
        <v>572</v>
      </c>
      <c r="U327" s="76" t="s">
        <v>1133</v>
      </c>
      <c r="V327" s="76" t="s">
        <v>1134</v>
      </c>
      <c r="W327" s="76"/>
    </row>
    <row r="328" spans="1:23" s="77" customFormat="1" ht="33" customHeight="1">
      <c r="A328" s="62">
        <v>327</v>
      </c>
      <c r="B328" s="63" t="s">
        <v>297</v>
      </c>
      <c r="C328" s="64" t="s">
        <v>262</v>
      </c>
      <c r="D328" s="65">
        <v>4</v>
      </c>
      <c r="E328" s="66" t="s">
        <v>1135</v>
      </c>
      <c r="F328" s="64" t="s">
        <v>264</v>
      </c>
      <c r="G328" s="64" t="s">
        <v>230</v>
      </c>
      <c r="H328" s="73">
        <v>157000000</v>
      </c>
      <c r="I328" s="68">
        <v>2015</v>
      </c>
      <c r="J328" s="64">
        <v>5000260</v>
      </c>
      <c r="K328" s="63" t="s">
        <v>1132</v>
      </c>
      <c r="L328" s="78" t="s">
        <v>858</v>
      </c>
      <c r="M328" s="79" t="s">
        <v>269</v>
      </c>
      <c r="N328" s="67">
        <v>157000000</v>
      </c>
      <c r="O328" s="67" t="s">
        <v>257</v>
      </c>
      <c r="P328" s="67">
        <v>0</v>
      </c>
      <c r="Q328" s="67">
        <f t="shared" si="17"/>
        <v>157000000</v>
      </c>
      <c r="R328" s="73">
        <f t="shared" si="18"/>
        <v>0</v>
      </c>
      <c r="S328" s="74"/>
      <c r="T328" s="75" t="s">
        <v>572</v>
      </c>
      <c r="U328" s="76" t="s">
        <v>1136</v>
      </c>
      <c r="V328" s="76" t="s">
        <v>1137</v>
      </c>
      <c r="W328" s="76"/>
    </row>
    <row r="329" spans="1:23" s="77" customFormat="1" ht="33" customHeight="1">
      <c r="A329" s="62">
        <v>328</v>
      </c>
      <c r="B329" s="63" t="s">
        <v>297</v>
      </c>
      <c r="C329" s="64" t="s">
        <v>262</v>
      </c>
      <c r="D329" s="65">
        <v>4</v>
      </c>
      <c r="E329" s="66" t="s">
        <v>1138</v>
      </c>
      <c r="F329" s="64" t="s">
        <v>264</v>
      </c>
      <c r="G329" s="64" t="s">
        <v>230</v>
      </c>
      <c r="H329" s="73">
        <v>71000000</v>
      </c>
      <c r="I329" s="68">
        <v>2015</v>
      </c>
      <c r="J329" s="64">
        <v>5000260</v>
      </c>
      <c r="K329" s="63" t="s">
        <v>1132</v>
      </c>
      <c r="L329" s="78" t="s">
        <v>858</v>
      </c>
      <c r="M329" s="79" t="s">
        <v>269</v>
      </c>
      <c r="N329" s="67">
        <v>71000000</v>
      </c>
      <c r="O329" s="67" t="s">
        <v>257</v>
      </c>
      <c r="P329" s="67">
        <v>0</v>
      </c>
      <c r="Q329" s="67">
        <f t="shared" si="17"/>
        <v>71000000</v>
      </c>
      <c r="R329" s="73">
        <f t="shared" si="18"/>
        <v>0</v>
      </c>
      <c r="S329" s="74"/>
      <c r="T329" s="75" t="s">
        <v>572</v>
      </c>
      <c r="U329" s="76" t="s">
        <v>1136</v>
      </c>
      <c r="V329" s="76" t="s">
        <v>1137</v>
      </c>
      <c r="W329" s="76"/>
    </row>
    <row r="330" spans="1:23" s="77" customFormat="1" ht="33" customHeight="1">
      <c r="A330" s="62">
        <v>329</v>
      </c>
      <c r="B330" s="63" t="s">
        <v>297</v>
      </c>
      <c r="C330" s="64" t="s">
        <v>262</v>
      </c>
      <c r="D330" s="65">
        <v>4</v>
      </c>
      <c r="E330" s="66" t="s">
        <v>1139</v>
      </c>
      <c r="F330" s="64" t="s">
        <v>264</v>
      </c>
      <c r="G330" s="64" t="s">
        <v>230</v>
      </c>
      <c r="H330" s="73">
        <v>150000000</v>
      </c>
      <c r="I330" s="68">
        <v>2015</v>
      </c>
      <c r="J330" s="64">
        <v>5000259</v>
      </c>
      <c r="K330" s="63" t="s">
        <v>1140</v>
      </c>
      <c r="L330" s="78" t="s">
        <v>853</v>
      </c>
      <c r="M330" s="79" t="s">
        <v>617</v>
      </c>
      <c r="N330" s="67">
        <v>150000000</v>
      </c>
      <c r="O330" s="67" t="s">
        <v>257</v>
      </c>
      <c r="P330" s="67">
        <v>0</v>
      </c>
      <c r="Q330" s="67">
        <f t="shared" si="17"/>
        <v>150000000</v>
      </c>
      <c r="R330" s="73">
        <f t="shared" si="18"/>
        <v>0</v>
      </c>
      <c r="S330" s="74"/>
      <c r="T330" s="75" t="s">
        <v>572</v>
      </c>
      <c r="U330" s="76" t="s">
        <v>1141</v>
      </c>
      <c r="V330" s="76" t="s">
        <v>1142</v>
      </c>
      <c r="W330" s="76"/>
    </row>
    <row r="331" spans="1:23" s="77" customFormat="1" ht="33" customHeight="1">
      <c r="A331" s="62">
        <v>330</v>
      </c>
      <c r="B331" s="63" t="s">
        <v>297</v>
      </c>
      <c r="C331" s="64" t="s">
        <v>262</v>
      </c>
      <c r="D331" s="65">
        <v>4</v>
      </c>
      <c r="E331" s="66" t="s">
        <v>1143</v>
      </c>
      <c r="F331" s="64" t="s">
        <v>267</v>
      </c>
      <c r="G331" s="64" t="s">
        <v>230</v>
      </c>
      <c r="H331" s="73">
        <v>78000000</v>
      </c>
      <c r="I331" s="68">
        <v>2015</v>
      </c>
      <c r="J331" s="64" t="s">
        <v>257</v>
      </c>
      <c r="K331" s="63" t="s">
        <v>257</v>
      </c>
      <c r="L331" s="78" t="s">
        <v>257</v>
      </c>
      <c r="M331" s="79" t="s">
        <v>257</v>
      </c>
      <c r="N331" s="67">
        <v>78000000</v>
      </c>
      <c r="O331" s="67" t="s">
        <v>257</v>
      </c>
      <c r="P331" s="67">
        <v>0</v>
      </c>
      <c r="Q331" s="67">
        <v>78000000</v>
      </c>
      <c r="R331" s="73">
        <f t="shared" si="18"/>
        <v>0</v>
      </c>
      <c r="S331" s="74"/>
      <c r="T331" s="75" t="s">
        <v>294</v>
      </c>
      <c r="U331" s="76" t="s">
        <v>1144</v>
      </c>
      <c r="V331" s="76" t="s">
        <v>1145</v>
      </c>
      <c r="W331" s="76"/>
    </row>
    <row r="332" spans="1:23" s="77" customFormat="1" ht="33" customHeight="1">
      <c r="A332" s="62">
        <v>331</v>
      </c>
      <c r="B332" s="63" t="s">
        <v>297</v>
      </c>
      <c r="C332" s="64" t="s">
        <v>262</v>
      </c>
      <c r="D332" s="65">
        <v>4</v>
      </c>
      <c r="E332" s="66" t="s">
        <v>1146</v>
      </c>
      <c r="F332" s="64" t="s">
        <v>531</v>
      </c>
      <c r="G332" s="64" t="s">
        <v>230</v>
      </c>
      <c r="H332" s="73">
        <v>47000000</v>
      </c>
      <c r="I332" s="68">
        <v>2015</v>
      </c>
      <c r="J332" s="64">
        <v>3000550</v>
      </c>
      <c r="K332" s="63" t="s">
        <v>1147</v>
      </c>
      <c r="L332" s="78">
        <v>1103030111031</v>
      </c>
      <c r="M332" s="79" t="s">
        <v>1148</v>
      </c>
      <c r="N332" s="67">
        <v>47000000</v>
      </c>
      <c r="O332" s="67">
        <v>7000000</v>
      </c>
      <c r="P332" s="67">
        <v>0</v>
      </c>
      <c r="Q332" s="67">
        <f>N332</f>
        <v>47000000</v>
      </c>
      <c r="R332" s="73">
        <f t="shared" si="18"/>
        <v>0</v>
      </c>
      <c r="S332" s="74"/>
      <c r="T332" s="75" t="s">
        <v>916</v>
      </c>
      <c r="U332" s="76" t="s">
        <v>1149</v>
      </c>
      <c r="V332" s="76" t="s">
        <v>1150</v>
      </c>
      <c r="W332" s="76"/>
    </row>
    <row r="333" spans="1:23" s="77" customFormat="1" ht="33" customHeight="1">
      <c r="A333" s="62">
        <v>332</v>
      </c>
      <c r="B333" s="63" t="s">
        <v>297</v>
      </c>
      <c r="C333" s="64" t="s">
        <v>262</v>
      </c>
      <c r="D333" s="65">
        <v>4</v>
      </c>
      <c r="E333" s="66" t="s">
        <v>1151</v>
      </c>
      <c r="F333" s="64" t="s">
        <v>531</v>
      </c>
      <c r="G333" s="64" t="s">
        <v>230</v>
      </c>
      <c r="H333" s="73">
        <v>180000000</v>
      </c>
      <c r="I333" s="68">
        <v>2015</v>
      </c>
      <c r="J333" s="64">
        <v>3000111</v>
      </c>
      <c r="K333" s="63" t="s">
        <v>1152</v>
      </c>
      <c r="L333" s="78"/>
      <c r="M333" s="79" t="s">
        <v>367</v>
      </c>
      <c r="N333" s="67">
        <v>180000000</v>
      </c>
      <c r="O333" s="67">
        <v>75000000</v>
      </c>
      <c r="P333" s="67">
        <v>0</v>
      </c>
      <c r="Q333" s="67">
        <f>N333</f>
        <v>180000000</v>
      </c>
      <c r="R333" s="73">
        <f t="shared" si="18"/>
        <v>0</v>
      </c>
      <c r="S333" s="74"/>
      <c r="T333" s="75" t="s">
        <v>921</v>
      </c>
      <c r="U333" s="76" t="s">
        <v>1153</v>
      </c>
      <c r="V333" s="76" t="s">
        <v>1154</v>
      </c>
      <c r="W333" s="76"/>
    </row>
    <row r="334" spans="1:23" s="77" customFormat="1" ht="33" customHeight="1">
      <c r="A334" s="62">
        <v>333</v>
      </c>
      <c r="B334" s="63" t="s">
        <v>217</v>
      </c>
      <c r="C334" s="64" t="s">
        <v>218</v>
      </c>
      <c r="D334" s="65">
        <v>4</v>
      </c>
      <c r="E334" s="66" t="s">
        <v>1155</v>
      </c>
      <c r="F334" s="64" t="s">
        <v>494</v>
      </c>
      <c r="G334" s="64" t="s">
        <v>221</v>
      </c>
      <c r="H334" s="73">
        <v>100000000</v>
      </c>
      <c r="I334" s="68">
        <v>2015</v>
      </c>
      <c r="J334" s="64">
        <v>3000009</v>
      </c>
      <c r="K334" s="63" t="s">
        <v>929</v>
      </c>
      <c r="L334" s="78" t="s">
        <v>930</v>
      </c>
      <c r="M334" s="79" t="s">
        <v>925</v>
      </c>
      <c r="N334" s="67">
        <v>100000000</v>
      </c>
      <c r="O334" s="67" t="s">
        <v>224</v>
      </c>
      <c r="P334" s="67">
        <v>0</v>
      </c>
      <c r="Q334" s="67">
        <f>N334</f>
        <v>100000000</v>
      </c>
      <c r="R334" s="73">
        <f t="shared" si="18"/>
        <v>0</v>
      </c>
      <c r="S334" s="74"/>
      <c r="T334" s="75" t="s">
        <v>270</v>
      </c>
      <c r="U334" s="76" t="s">
        <v>1156</v>
      </c>
      <c r="V334" s="76"/>
      <c r="W334" s="76"/>
    </row>
    <row r="335" spans="1:23" s="77" customFormat="1" ht="33" customHeight="1">
      <c r="A335" s="62">
        <v>334</v>
      </c>
      <c r="B335" s="63" t="s">
        <v>297</v>
      </c>
      <c r="C335" s="64" t="s">
        <v>262</v>
      </c>
      <c r="D335" s="65">
        <v>4</v>
      </c>
      <c r="E335" s="66" t="s">
        <v>1157</v>
      </c>
      <c r="F335" s="64" t="s">
        <v>267</v>
      </c>
      <c r="G335" s="64" t="s">
        <v>230</v>
      </c>
      <c r="H335" s="73">
        <v>8000000</v>
      </c>
      <c r="I335" s="68">
        <v>2015</v>
      </c>
      <c r="J335" s="64">
        <v>3000009</v>
      </c>
      <c r="K335" s="63" t="s">
        <v>1158</v>
      </c>
      <c r="L335" s="78" t="s">
        <v>1159</v>
      </c>
      <c r="M335" s="79" t="s">
        <v>1160</v>
      </c>
      <c r="N335" s="67">
        <v>8000000</v>
      </c>
      <c r="O335" s="67" t="s">
        <v>257</v>
      </c>
      <c r="P335" s="67">
        <v>0</v>
      </c>
      <c r="Q335" s="67">
        <f>N335</f>
        <v>8000000</v>
      </c>
      <c r="R335" s="73">
        <f t="shared" si="18"/>
        <v>0</v>
      </c>
      <c r="S335" s="74"/>
      <c r="T335" s="75" t="s">
        <v>1161</v>
      </c>
      <c r="U335" s="76"/>
      <c r="V335" s="76"/>
      <c r="W335" s="76"/>
    </row>
    <row r="336" spans="1:23" s="77" customFormat="1" ht="33" customHeight="1">
      <c r="A336" s="62">
        <v>335</v>
      </c>
      <c r="B336" s="63" t="s">
        <v>297</v>
      </c>
      <c r="C336" s="64" t="s">
        <v>262</v>
      </c>
      <c r="D336" s="65">
        <v>4</v>
      </c>
      <c r="E336" s="66" t="s">
        <v>1162</v>
      </c>
      <c r="F336" s="64" t="s">
        <v>274</v>
      </c>
      <c r="G336" s="64" t="s">
        <v>230</v>
      </c>
      <c r="H336" s="73">
        <v>115000000</v>
      </c>
      <c r="I336" s="68">
        <v>2015</v>
      </c>
      <c r="J336" s="64">
        <v>3000009</v>
      </c>
      <c r="K336" s="63" t="s">
        <v>1158</v>
      </c>
      <c r="L336" s="78" t="s">
        <v>1163</v>
      </c>
      <c r="M336" s="79" t="s">
        <v>1164</v>
      </c>
      <c r="N336" s="67">
        <v>115000000</v>
      </c>
      <c r="O336" s="67" t="s">
        <v>257</v>
      </c>
      <c r="P336" s="67">
        <v>0</v>
      </c>
      <c r="Q336" s="67">
        <f>N336</f>
        <v>115000000</v>
      </c>
      <c r="R336" s="73">
        <f t="shared" si="18"/>
        <v>0</v>
      </c>
      <c r="S336" s="74"/>
      <c r="T336" s="75" t="s">
        <v>1165</v>
      </c>
      <c r="U336" s="76" t="s">
        <v>1166</v>
      </c>
      <c r="V336" s="76" t="s">
        <v>1167</v>
      </c>
      <c r="W336" s="76"/>
    </row>
    <row r="337" spans="1:23" s="77" customFormat="1" ht="33" customHeight="1">
      <c r="A337" s="62">
        <v>336</v>
      </c>
      <c r="B337" s="63" t="s">
        <v>534</v>
      </c>
      <c r="C337" s="64" t="s">
        <v>262</v>
      </c>
      <c r="D337" s="65">
        <v>4</v>
      </c>
      <c r="E337" s="66" t="s">
        <v>1168</v>
      </c>
      <c r="F337" s="64" t="s">
        <v>229</v>
      </c>
      <c r="G337" s="64" t="s">
        <v>230</v>
      </c>
      <c r="H337" s="73">
        <v>5500000000</v>
      </c>
      <c r="I337" s="68">
        <v>2015</v>
      </c>
      <c r="J337" s="64">
        <v>5000249</v>
      </c>
      <c r="K337" s="63" t="s">
        <v>518</v>
      </c>
      <c r="L337" s="78" t="s">
        <v>288</v>
      </c>
      <c r="M337" s="79" t="s">
        <v>289</v>
      </c>
      <c r="N337" s="67">
        <f>H337</f>
        <v>5500000000</v>
      </c>
      <c r="O337" s="67" t="s">
        <v>431</v>
      </c>
      <c r="P337" s="67">
        <v>0</v>
      </c>
      <c r="Q337" s="67" t="s">
        <v>431</v>
      </c>
      <c r="R337" s="73"/>
      <c r="S337" s="74"/>
      <c r="T337" s="75" t="s">
        <v>1169</v>
      </c>
      <c r="U337" s="76"/>
      <c r="V337" s="76"/>
      <c r="W337" s="76"/>
    </row>
    <row r="338" spans="1:23" s="77" customFormat="1" ht="33" customHeight="1">
      <c r="A338" s="62">
        <v>338</v>
      </c>
      <c r="B338" s="63" t="s">
        <v>1170</v>
      </c>
      <c r="C338" s="64" t="s">
        <v>426</v>
      </c>
      <c r="D338" s="65">
        <v>4</v>
      </c>
      <c r="E338" s="66" t="s">
        <v>1171</v>
      </c>
      <c r="F338" s="64" t="s">
        <v>1172</v>
      </c>
      <c r="G338" s="64" t="s">
        <v>429</v>
      </c>
      <c r="H338" s="73">
        <v>7851000000</v>
      </c>
      <c r="I338" s="68">
        <v>2015</v>
      </c>
      <c r="J338" s="64">
        <v>5000038</v>
      </c>
      <c r="K338" s="63" t="s">
        <v>1173</v>
      </c>
      <c r="L338" s="78">
        <v>1404020102261</v>
      </c>
      <c r="M338" s="79" t="s">
        <v>256</v>
      </c>
      <c r="N338" s="67">
        <v>7851000000</v>
      </c>
      <c r="O338" s="67" t="s">
        <v>431</v>
      </c>
      <c r="P338" s="67" t="s">
        <v>431</v>
      </c>
      <c r="Q338" s="67" t="s">
        <v>431</v>
      </c>
      <c r="R338" s="73" t="s">
        <v>431</v>
      </c>
      <c r="S338" s="74"/>
      <c r="T338" s="75" t="s">
        <v>1174</v>
      </c>
      <c r="U338" s="76" t="s">
        <v>1175</v>
      </c>
      <c r="V338" s="76" t="s">
        <v>1176</v>
      </c>
      <c r="W338" s="76"/>
    </row>
    <row r="339" spans="1:23" s="77" customFormat="1" ht="33" customHeight="1">
      <c r="A339" s="62">
        <v>339</v>
      </c>
      <c r="B339" s="63" t="s">
        <v>1170</v>
      </c>
      <c r="C339" s="64" t="s">
        <v>426</v>
      </c>
      <c r="D339" s="65">
        <v>4</v>
      </c>
      <c r="E339" s="66" t="s">
        <v>1177</v>
      </c>
      <c r="F339" s="64" t="s">
        <v>1172</v>
      </c>
      <c r="G339" s="64" t="s">
        <v>429</v>
      </c>
      <c r="H339" s="73">
        <v>7500000000</v>
      </c>
      <c r="I339" s="68">
        <v>2015</v>
      </c>
      <c r="J339" s="64">
        <v>5000089</v>
      </c>
      <c r="K339" s="63" t="s">
        <v>1178</v>
      </c>
      <c r="L339" s="78">
        <v>51000226</v>
      </c>
      <c r="M339" s="79" t="s">
        <v>1179</v>
      </c>
      <c r="N339" s="67" t="s">
        <v>431</v>
      </c>
      <c r="O339" s="67" t="s">
        <v>431</v>
      </c>
      <c r="P339" s="67" t="s">
        <v>431</v>
      </c>
      <c r="Q339" s="67">
        <v>7500000000</v>
      </c>
      <c r="R339" s="73" t="s">
        <v>431</v>
      </c>
      <c r="S339" s="74"/>
      <c r="T339" s="75" t="s">
        <v>1180</v>
      </c>
      <c r="U339" s="76" t="s">
        <v>1181</v>
      </c>
      <c r="V339" s="76" t="s">
        <v>1182</v>
      </c>
      <c r="W339" s="76"/>
    </row>
    <row r="340" spans="1:23" s="77" customFormat="1" ht="33" customHeight="1">
      <c r="A340" s="62">
        <v>340</v>
      </c>
      <c r="B340" s="63" t="s">
        <v>1170</v>
      </c>
      <c r="C340" s="64" t="s">
        <v>426</v>
      </c>
      <c r="D340" s="65">
        <v>4</v>
      </c>
      <c r="E340" s="66" t="s">
        <v>1183</v>
      </c>
      <c r="F340" s="64" t="s">
        <v>1184</v>
      </c>
      <c r="G340" s="64" t="s">
        <v>429</v>
      </c>
      <c r="H340" s="73">
        <v>320000000</v>
      </c>
      <c r="I340" s="68">
        <v>2015</v>
      </c>
      <c r="J340" s="64">
        <v>5000251</v>
      </c>
      <c r="K340" s="63" t="s">
        <v>1185</v>
      </c>
      <c r="L340" s="78">
        <v>1404020102261</v>
      </c>
      <c r="M340" s="79" t="s">
        <v>1186</v>
      </c>
      <c r="N340" s="67">
        <v>320000000</v>
      </c>
      <c r="O340" s="67" t="s">
        <v>431</v>
      </c>
      <c r="P340" s="67" t="s">
        <v>431</v>
      </c>
      <c r="Q340" s="67">
        <v>320000000</v>
      </c>
      <c r="R340" s="73" t="s">
        <v>431</v>
      </c>
      <c r="S340" s="74"/>
      <c r="T340" s="75" t="s">
        <v>1187</v>
      </c>
      <c r="U340" s="76" t="s">
        <v>1188</v>
      </c>
      <c r="V340" s="76" t="s">
        <v>1189</v>
      </c>
      <c r="W340" s="76"/>
    </row>
    <row r="341" spans="1:23" s="77" customFormat="1" ht="33" customHeight="1">
      <c r="A341" s="62">
        <v>341</v>
      </c>
      <c r="B341" s="63" t="s">
        <v>1190</v>
      </c>
      <c r="C341" s="64" t="s">
        <v>426</v>
      </c>
      <c r="D341" s="65">
        <v>5</v>
      </c>
      <c r="E341" s="66" t="s">
        <v>1191</v>
      </c>
      <c r="F341" s="64" t="s">
        <v>428</v>
      </c>
      <c r="G341" s="64" t="s">
        <v>429</v>
      </c>
      <c r="H341" s="73">
        <v>105000000</v>
      </c>
      <c r="I341" s="68">
        <v>2015</v>
      </c>
      <c r="J341" s="64">
        <v>3000459</v>
      </c>
      <c r="K341" s="63" t="s">
        <v>1192</v>
      </c>
      <c r="L341" s="78">
        <v>51000226</v>
      </c>
      <c r="M341" s="79" t="s">
        <v>1179</v>
      </c>
      <c r="N341" s="67">
        <v>105000000</v>
      </c>
      <c r="O341" s="67">
        <v>100000000</v>
      </c>
      <c r="P341" s="67">
        <v>0</v>
      </c>
      <c r="Q341" s="67">
        <f>N341</f>
        <v>105000000</v>
      </c>
      <c r="R341" s="73">
        <f>N341-P341-Q341</f>
        <v>0</v>
      </c>
      <c r="S341" s="74"/>
      <c r="T341" s="75" t="s">
        <v>1193</v>
      </c>
      <c r="U341" s="76" t="s">
        <v>1194</v>
      </c>
      <c r="V341" s="76" t="s">
        <v>1195</v>
      </c>
      <c r="W341" s="76"/>
    </row>
    <row r="342" spans="1:23" s="77" customFormat="1" ht="33" customHeight="1">
      <c r="A342" s="62">
        <v>342</v>
      </c>
      <c r="B342" s="63" t="s">
        <v>297</v>
      </c>
      <c r="C342" s="64" t="s">
        <v>262</v>
      </c>
      <c r="D342" s="65">
        <v>5</v>
      </c>
      <c r="E342" s="66" t="s">
        <v>1196</v>
      </c>
      <c r="F342" s="64" t="s">
        <v>264</v>
      </c>
      <c r="G342" s="64" t="s">
        <v>230</v>
      </c>
      <c r="H342" s="73" t="s">
        <v>257</v>
      </c>
      <c r="I342" s="68">
        <v>2015</v>
      </c>
      <c r="J342" s="64">
        <v>5000501</v>
      </c>
      <c r="K342" s="63" t="s">
        <v>607</v>
      </c>
      <c r="L342" s="78">
        <v>1402020102261</v>
      </c>
      <c r="M342" s="79" t="s">
        <v>617</v>
      </c>
      <c r="N342" s="67" t="s">
        <v>257</v>
      </c>
      <c r="O342" s="67" t="s">
        <v>257</v>
      </c>
      <c r="P342" s="67">
        <v>0</v>
      </c>
      <c r="Q342" s="67" t="s">
        <v>257</v>
      </c>
      <c r="R342" s="73"/>
      <c r="S342" s="74"/>
      <c r="T342" s="75" t="s">
        <v>302</v>
      </c>
      <c r="U342" s="76" t="s">
        <v>1197</v>
      </c>
      <c r="V342" s="76" t="s">
        <v>1198</v>
      </c>
      <c r="W342" s="76"/>
    </row>
    <row r="343" spans="1:23" s="77" customFormat="1" ht="33" customHeight="1">
      <c r="A343" s="62">
        <v>343</v>
      </c>
      <c r="B343" s="63" t="s">
        <v>297</v>
      </c>
      <c r="C343" s="64" t="s">
        <v>262</v>
      </c>
      <c r="D343" s="65">
        <v>5</v>
      </c>
      <c r="E343" s="66" t="s">
        <v>1199</v>
      </c>
      <c r="F343" s="64" t="s">
        <v>264</v>
      </c>
      <c r="G343" s="64" t="s">
        <v>230</v>
      </c>
      <c r="H343" s="73">
        <v>41000000</v>
      </c>
      <c r="I343" s="68">
        <v>2015</v>
      </c>
      <c r="J343" s="64">
        <v>5000503</v>
      </c>
      <c r="K343" s="63" t="s">
        <v>334</v>
      </c>
      <c r="L343" s="78">
        <v>1404020102261</v>
      </c>
      <c r="M343" s="79" t="s">
        <v>269</v>
      </c>
      <c r="N343" s="67" t="s">
        <v>257</v>
      </c>
      <c r="O343" s="67" t="s">
        <v>257</v>
      </c>
      <c r="P343" s="67">
        <v>0</v>
      </c>
      <c r="Q343" s="67" t="s">
        <v>257</v>
      </c>
      <c r="R343" s="73"/>
      <c r="S343" s="74"/>
      <c r="T343" s="75" t="s">
        <v>302</v>
      </c>
      <c r="U343" s="76" t="s">
        <v>950</v>
      </c>
      <c r="V343" s="76" t="s">
        <v>951</v>
      </c>
      <c r="W343" s="76"/>
    </row>
    <row r="344" spans="1:23" s="77" customFormat="1" ht="33" customHeight="1">
      <c r="A344" s="62">
        <v>344</v>
      </c>
      <c r="B344" s="63" t="s">
        <v>297</v>
      </c>
      <c r="C344" s="64" t="s">
        <v>262</v>
      </c>
      <c r="D344" s="65">
        <v>5</v>
      </c>
      <c r="E344" s="66" t="s">
        <v>1200</v>
      </c>
      <c r="F344" s="64" t="s">
        <v>531</v>
      </c>
      <c r="G344" s="64" t="s">
        <v>230</v>
      </c>
      <c r="H344" s="73">
        <v>12750000</v>
      </c>
      <c r="I344" s="68">
        <v>2015</v>
      </c>
      <c r="J344" s="64">
        <v>3000459</v>
      </c>
      <c r="K344" s="63" t="s">
        <v>591</v>
      </c>
      <c r="L344" s="78">
        <v>51000226</v>
      </c>
      <c r="M344" s="79" t="s">
        <v>238</v>
      </c>
      <c r="N344" s="67">
        <v>12750000</v>
      </c>
      <c r="O344" s="67" t="s">
        <v>257</v>
      </c>
      <c r="P344" s="67">
        <v>0</v>
      </c>
      <c r="Q344" s="67">
        <f>N344</f>
        <v>12750000</v>
      </c>
      <c r="R344" s="73">
        <f>N344-P344-Q344</f>
        <v>0</v>
      </c>
      <c r="S344" s="74"/>
      <c r="T344" s="75" t="s">
        <v>592</v>
      </c>
      <c r="U344" s="76" t="s">
        <v>593</v>
      </c>
      <c r="V344" s="76" t="s">
        <v>594</v>
      </c>
      <c r="W344" s="76"/>
    </row>
    <row r="345" spans="1:23" s="77" customFormat="1" ht="33" customHeight="1">
      <c r="A345" s="62">
        <v>345</v>
      </c>
      <c r="B345" s="63" t="s">
        <v>297</v>
      </c>
      <c r="C345" s="64" t="s">
        <v>262</v>
      </c>
      <c r="D345" s="65">
        <v>5</v>
      </c>
      <c r="E345" s="66" t="s">
        <v>1201</v>
      </c>
      <c r="F345" s="64" t="s">
        <v>264</v>
      </c>
      <c r="G345" s="64" t="s">
        <v>230</v>
      </c>
      <c r="H345" s="73" t="s">
        <v>257</v>
      </c>
      <c r="I345" s="68">
        <v>2015</v>
      </c>
      <c r="J345" s="64">
        <v>5000491</v>
      </c>
      <c r="K345" s="63" t="s">
        <v>1202</v>
      </c>
      <c r="L345" s="78">
        <v>1402020102261</v>
      </c>
      <c r="M345" s="79" t="s">
        <v>269</v>
      </c>
      <c r="N345" s="67" t="s">
        <v>257</v>
      </c>
      <c r="O345" s="67" t="s">
        <v>257</v>
      </c>
      <c r="P345" s="67">
        <v>0</v>
      </c>
      <c r="Q345" s="67" t="s">
        <v>257</v>
      </c>
      <c r="R345" s="73"/>
      <c r="S345" s="74"/>
      <c r="T345" s="75" t="s">
        <v>302</v>
      </c>
      <c r="U345" s="76" t="s">
        <v>303</v>
      </c>
      <c r="V345" s="76" t="s">
        <v>304</v>
      </c>
      <c r="W345" s="76"/>
    </row>
    <row r="346" spans="1:23" s="77" customFormat="1" ht="33" customHeight="1">
      <c r="A346" s="62">
        <v>346</v>
      </c>
      <c r="B346" s="63" t="s">
        <v>297</v>
      </c>
      <c r="C346" s="64" t="s">
        <v>262</v>
      </c>
      <c r="D346" s="65">
        <v>5</v>
      </c>
      <c r="E346" s="66" t="s">
        <v>1203</v>
      </c>
      <c r="F346" s="64" t="s">
        <v>229</v>
      </c>
      <c r="G346" s="64" t="s">
        <v>230</v>
      </c>
      <c r="H346" s="73">
        <v>280000000</v>
      </c>
      <c r="I346" s="68">
        <v>2015</v>
      </c>
      <c r="J346" s="64">
        <v>5000541</v>
      </c>
      <c r="K346" s="63" t="s">
        <v>231</v>
      </c>
      <c r="L346" s="78">
        <v>1404020102261</v>
      </c>
      <c r="M346" s="79" t="s">
        <v>328</v>
      </c>
      <c r="N346" s="67">
        <v>280000000</v>
      </c>
      <c r="O346" s="67">
        <v>0</v>
      </c>
      <c r="P346" s="67">
        <v>0</v>
      </c>
      <c r="Q346" s="67">
        <v>280000000</v>
      </c>
      <c r="R346" s="73">
        <f>N346-P346-Q346</f>
        <v>0</v>
      </c>
      <c r="S346" s="74"/>
      <c r="T346" s="75" t="s">
        <v>329</v>
      </c>
      <c r="U346" s="76" t="s">
        <v>1204</v>
      </c>
      <c r="V346" s="76" t="s">
        <v>1205</v>
      </c>
      <c r="W346" s="76"/>
    </row>
    <row r="347" spans="1:23" s="77" customFormat="1" ht="33" customHeight="1">
      <c r="A347" s="62">
        <v>347</v>
      </c>
      <c r="B347" s="63" t="s">
        <v>297</v>
      </c>
      <c r="C347" s="64" t="s">
        <v>262</v>
      </c>
      <c r="D347" s="65">
        <v>5</v>
      </c>
      <c r="E347" s="66" t="s">
        <v>1206</v>
      </c>
      <c r="F347" s="64" t="s">
        <v>229</v>
      </c>
      <c r="G347" s="64" t="s">
        <v>230</v>
      </c>
      <c r="H347" s="73">
        <v>600000000</v>
      </c>
      <c r="I347" s="68">
        <v>2015</v>
      </c>
      <c r="J347" s="64">
        <v>5000541</v>
      </c>
      <c r="K347" s="63" t="s">
        <v>231</v>
      </c>
      <c r="L347" s="78">
        <v>1404020102261</v>
      </c>
      <c r="M347" s="79" t="s">
        <v>328</v>
      </c>
      <c r="N347" s="67">
        <v>600000000</v>
      </c>
      <c r="O347" s="67">
        <v>0</v>
      </c>
      <c r="P347" s="67">
        <v>0</v>
      </c>
      <c r="Q347" s="67">
        <v>600000000</v>
      </c>
      <c r="R347" s="73">
        <f>N347-P347-Q347</f>
        <v>0</v>
      </c>
      <c r="S347" s="74"/>
      <c r="T347" s="75" t="s">
        <v>329</v>
      </c>
      <c r="U347" s="76" t="s">
        <v>619</v>
      </c>
      <c r="V347" s="76" t="s">
        <v>326</v>
      </c>
      <c r="W347" s="76"/>
    </row>
    <row r="348" spans="1:23" s="77" customFormat="1" ht="33" customHeight="1">
      <c r="A348" s="62">
        <v>348</v>
      </c>
      <c r="B348" s="63" t="s">
        <v>297</v>
      </c>
      <c r="C348" s="64" t="s">
        <v>262</v>
      </c>
      <c r="D348" s="65">
        <v>5</v>
      </c>
      <c r="E348" s="66" t="s">
        <v>1207</v>
      </c>
      <c r="F348" s="64" t="s">
        <v>229</v>
      </c>
      <c r="G348" s="64" t="s">
        <v>230</v>
      </c>
      <c r="H348" s="73">
        <v>132000000</v>
      </c>
      <c r="I348" s="68">
        <v>2015</v>
      </c>
      <c r="J348" s="64">
        <v>5000541</v>
      </c>
      <c r="K348" s="63" t="s">
        <v>231</v>
      </c>
      <c r="L348" s="78">
        <v>1404020102261</v>
      </c>
      <c r="M348" s="79" t="s">
        <v>328</v>
      </c>
      <c r="N348" s="67">
        <v>132000000</v>
      </c>
      <c r="O348" s="67">
        <v>0</v>
      </c>
      <c r="P348" s="67">
        <v>0</v>
      </c>
      <c r="Q348" s="67">
        <v>132000000</v>
      </c>
      <c r="R348" s="73">
        <f>N348-P348-Q348</f>
        <v>0</v>
      </c>
      <c r="S348" s="74"/>
      <c r="T348" s="75" t="s">
        <v>329</v>
      </c>
      <c r="U348" s="76" t="s">
        <v>330</v>
      </c>
      <c r="V348" s="76" t="s">
        <v>331</v>
      </c>
      <c r="W348" s="76"/>
    </row>
    <row r="349" spans="1:23" s="77" customFormat="1" ht="33" customHeight="1">
      <c r="A349" s="62">
        <v>349</v>
      </c>
      <c r="B349" s="63" t="s">
        <v>297</v>
      </c>
      <c r="C349" s="64" t="s">
        <v>262</v>
      </c>
      <c r="D349" s="65">
        <v>5</v>
      </c>
      <c r="E349" s="66" t="s">
        <v>1208</v>
      </c>
      <c r="F349" s="64" t="s">
        <v>229</v>
      </c>
      <c r="G349" s="64" t="s">
        <v>230</v>
      </c>
      <c r="H349" s="73">
        <v>122000000</v>
      </c>
      <c r="I349" s="68">
        <v>2015</v>
      </c>
      <c r="J349" s="64">
        <v>5000541</v>
      </c>
      <c r="K349" s="63" t="s">
        <v>231</v>
      </c>
      <c r="L349" s="78">
        <v>1404020102261</v>
      </c>
      <c r="M349" s="79" t="s">
        <v>328</v>
      </c>
      <c r="N349" s="67">
        <v>122000000</v>
      </c>
      <c r="O349" s="67">
        <v>0</v>
      </c>
      <c r="P349" s="67">
        <v>0</v>
      </c>
      <c r="Q349" s="67">
        <v>122000000</v>
      </c>
      <c r="R349" s="73">
        <f>N349-P349-Q349</f>
        <v>0</v>
      </c>
      <c r="S349" s="74"/>
      <c r="T349" s="75" t="s">
        <v>329</v>
      </c>
      <c r="U349" s="76" t="s">
        <v>1204</v>
      </c>
      <c r="V349" s="76" t="s">
        <v>1205</v>
      </c>
      <c r="W349" s="76"/>
    </row>
    <row r="350" spans="1:23" s="77" customFormat="1" ht="33" customHeight="1">
      <c r="A350" s="62">
        <v>350</v>
      </c>
      <c r="B350" s="63" t="s">
        <v>297</v>
      </c>
      <c r="C350" s="64" t="s">
        <v>262</v>
      </c>
      <c r="D350" s="65">
        <v>5</v>
      </c>
      <c r="E350" s="66" t="s">
        <v>1209</v>
      </c>
      <c r="F350" s="64" t="s">
        <v>229</v>
      </c>
      <c r="G350" s="64" t="s">
        <v>230</v>
      </c>
      <c r="H350" s="73">
        <v>400000000</v>
      </c>
      <c r="I350" s="68">
        <v>2015</v>
      </c>
      <c r="J350" s="64">
        <v>5000351</v>
      </c>
      <c r="K350" s="63" t="s">
        <v>361</v>
      </c>
      <c r="L350" s="78">
        <v>51000226</v>
      </c>
      <c r="M350" s="79" t="s">
        <v>238</v>
      </c>
      <c r="N350" s="67" t="s">
        <v>257</v>
      </c>
      <c r="O350" s="67" t="s">
        <v>257</v>
      </c>
      <c r="P350" s="67">
        <v>0</v>
      </c>
      <c r="Q350" s="67" t="s">
        <v>257</v>
      </c>
      <c r="R350" s="73"/>
      <c r="S350" s="74"/>
      <c r="T350" s="75" t="s">
        <v>362</v>
      </c>
      <c r="U350" s="76" t="s">
        <v>540</v>
      </c>
      <c r="V350" s="76" t="s">
        <v>541</v>
      </c>
      <c r="W350" s="76"/>
    </row>
    <row r="351" spans="1:23" s="77" customFormat="1" ht="33" customHeight="1">
      <c r="A351" s="62">
        <v>351</v>
      </c>
      <c r="B351" s="63" t="s">
        <v>297</v>
      </c>
      <c r="C351" s="64" t="s">
        <v>262</v>
      </c>
      <c r="D351" s="65">
        <v>5</v>
      </c>
      <c r="E351" s="66" t="s">
        <v>1210</v>
      </c>
      <c r="F351" s="64" t="s">
        <v>229</v>
      </c>
      <c r="G351" s="64" t="s">
        <v>230</v>
      </c>
      <c r="H351" s="73">
        <v>450000000</v>
      </c>
      <c r="I351" s="68">
        <v>2015</v>
      </c>
      <c r="J351" s="64">
        <v>5000351</v>
      </c>
      <c r="K351" s="63" t="s">
        <v>361</v>
      </c>
      <c r="L351" s="78">
        <v>51000226</v>
      </c>
      <c r="M351" s="79" t="s">
        <v>238</v>
      </c>
      <c r="N351" s="67" t="s">
        <v>257</v>
      </c>
      <c r="O351" s="67" t="s">
        <v>257</v>
      </c>
      <c r="P351" s="67">
        <v>0</v>
      </c>
      <c r="Q351" s="67" t="s">
        <v>257</v>
      </c>
      <c r="R351" s="73"/>
      <c r="S351" s="74"/>
      <c r="T351" s="75" t="s">
        <v>362</v>
      </c>
      <c r="U351" s="76" t="s">
        <v>540</v>
      </c>
      <c r="V351" s="76" t="s">
        <v>541</v>
      </c>
      <c r="W351" s="76"/>
    </row>
    <row r="352" spans="1:23" s="77" customFormat="1" ht="33" customHeight="1">
      <c r="A352" s="62">
        <v>352</v>
      </c>
      <c r="B352" s="63" t="s">
        <v>297</v>
      </c>
      <c r="C352" s="64" t="s">
        <v>262</v>
      </c>
      <c r="D352" s="65">
        <v>5</v>
      </c>
      <c r="E352" s="66" t="s">
        <v>1211</v>
      </c>
      <c r="F352" s="64" t="s">
        <v>229</v>
      </c>
      <c r="G352" s="64" t="s">
        <v>230</v>
      </c>
      <c r="H352" s="73">
        <v>433000000</v>
      </c>
      <c r="I352" s="68">
        <v>2015</v>
      </c>
      <c r="J352" s="64">
        <v>5000351</v>
      </c>
      <c r="K352" s="63" t="s">
        <v>361</v>
      </c>
      <c r="L352" s="78">
        <v>51000226</v>
      </c>
      <c r="M352" s="79" t="s">
        <v>238</v>
      </c>
      <c r="N352" s="67" t="s">
        <v>257</v>
      </c>
      <c r="O352" s="67" t="s">
        <v>257</v>
      </c>
      <c r="P352" s="67">
        <v>0</v>
      </c>
      <c r="Q352" s="67" t="s">
        <v>257</v>
      </c>
      <c r="R352" s="73"/>
      <c r="S352" s="74"/>
      <c r="T352" s="75" t="s">
        <v>362</v>
      </c>
      <c r="U352" s="76" t="s">
        <v>540</v>
      </c>
      <c r="V352" s="76" t="s">
        <v>541</v>
      </c>
      <c r="W352" s="76"/>
    </row>
    <row r="353" spans="1:23" s="77" customFormat="1" ht="33" customHeight="1">
      <c r="A353" s="62">
        <v>353</v>
      </c>
      <c r="B353" s="63" t="s">
        <v>297</v>
      </c>
      <c r="C353" s="64" t="s">
        <v>262</v>
      </c>
      <c r="D353" s="65">
        <v>5</v>
      </c>
      <c r="E353" s="66" t="s">
        <v>1212</v>
      </c>
      <c r="F353" s="64" t="s">
        <v>229</v>
      </c>
      <c r="G353" s="64" t="s">
        <v>230</v>
      </c>
      <c r="H353" s="73">
        <v>571000000</v>
      </c>
      <c r="I353" s="68">
        <v>2015</v>
      </c>
      <c r="J353" s="64">
        <v>5000351</v>
      </c>
      <c r="K353" s="63" t="s">
        <v>361</v>
      </c>
      <c r="L353" s="78">
        <v>51000226</v>
      </c>
      <c r="M353" s="79" t="s">
        <v>238</v>
      </c>
      <c r="N353" s="67" t="s">
        <v>257</v>
      </c>
      <c r="O353" s="67" t="s">
        <v>257</v>
      </c>
      <c r="P353" s="67">
        <v>0</v>
      </c>
      <c r="Q353" s="67" t="s">
        <v>257</v>
      </c>
      <c r="R353" s="73"/>
      <c r="S353" s="74"/>
      <c r="T353" s="75" t="s">
        <v>362</v>
      </c>
      <c r="U353" s="76" t="s">
        <v>540</v>
      </c>
      <c r="V353" s="76" t="s">
        <v>541</v>
      </c>
      <c r="W353" s="76"/>
    </row>
    <row r="354" spans="1:23" s="77" customFormat="1" ht="33" customHeight="1">
      <c r="A354" s="62">
        <v>354</v>
      </c>
      <c r="B354" s="63" t="s">
        <v>297</v>
      </c>
      <c r="C354" s="64" t="s">
        <v>262</v>
      </c>
      <c r="D354" s="65">
        <v>5</v>
      </c>
      <c r="E354" s="66" t="s">
        <v>1213</v>
      </c>
      <c r="F354" s="64" t="s">
        <v>229</v>
      </c>
      <c r="G354" s="64" t="s">
        <v>230</v>
      </c>
      <c r="H354" s="73">
        <v>200000000</v>
      </c>
      <c r="I354" s="68">
        <v>2015</v>
      </c>
      <c r="J354" s="64">
        <v>5000351</v>
      </c>
      <c r="K354" s="63" t="s">
        <v>361</v>
      </c>
      <c r="L354" s="78">
        <v>51000226</v>
      </c>
      <c r="M354" s="79" t="s">
        <v>238</v>
      </c>
      <c r="N354" s="67" t="s">
        <v>257</v>
      </c>
      <c r="O354" s="67" t="s">
        <v>257</v>
      </c>
      <c r="P354" s="67">
        <v>0</v>
      </c>
      <c r="Q354" s="67" t="s">
        <v>257</v>
      </c>
      <c r="R354" s="73"/>
      <c r="S354" s="74"/>
      <c r="T354" s="75" t="s">
        <v>362</v>
      </c>
      <c r="U354" s="76" t="s">
        <v>540</v>
      </c>
      <c r="V354" s="76" t="s">
        <v>541</v>
      </c>
      <c r="W354" s="76"/>
    </row>
    <row r="355" spans="1:23" s="77" customFormat="1" ht="33" customHeight="1">
      <c r="A355" s="62">
        <v>355</v>
      </c>
      <c r="B355" s="63" t="s">
        <v>297</v>
      </c>
      <c r="C355" s="64" t="s">
        <v>262</v>
      </c>
      <c r="D355" s="65">
        <v>5</v>
      </c>
      <c r="E355" s="66" t="s">
        <v>1214</v>
      </c>
      <c r="F355" s="64" t="s">
        <v>229</v>
      </c>
      <c r="G355" s="64" t="s">
        <v>230</v>
      </c>
      <c r="H355" s="73">
        <v>250000000</v>
      </c>
      <c r="I355" s="68">
        <v>2015</v>
      </c>
      <c r="J355" s="64">
        <v>5000351</v>
      </c>
      <c r="K355" s="63" t="s">
        <v>361</v>
      </c>
      <c r="L355" s="78">
        <v>51000226</v>
      </c>
      <c r="M355" s="79" t="s">
        <v>238</v>
      </c>
      <c r="N355" s="67" t="s">
        <v>257</v>
      </c>
      <c r="O355" s="67" t="s">
        <v>257</v>
      </c>
      <c r="P355" s="67">
        <v>0</v>
      </c>
      <c r="Q355" s="67" t="s">
        <v>257</v>
      </c>
      <c r="R355" s="73"/>
      <c r="S355" s="74"/>
      <c r="T355" s="75" t="s">
        <v>362</v>
      </c>
      <c r="U355" s="76" t="s">
        <v>540</v>
      </c>
      <c r="V355" s="76" t="s">
        <v>541</v>
      </c>
      <c r="W355" s="76"/>
    </row>
    <row r="356" spans="1:23" s="77" customFormat="1" ht="33" customHeight="1">
      <c r="A356" s="62">
        <v>356</v>
      </c>
      <c r="B356" s="63" t="s">
        <v>297</v>
      </c>
      <c r="C356" s="64" t="s">
        <v>262</v>
      </c>
      <c r="D356" s="65">
        <v>5</v>
      </c>
      <c r="E356" s="66" t="s">
        <v>1215</v>
      </c>
      <c r="F356" s="64" t="s">
        <v>229</v>
      </c>
      <c r="G356" s="64" t="s">
        <v>230</v>
      </c>
      <c r="H356" s="73">
        <v>558000000</v>
      </c>
      <c r="I356" s="68">
        <v>2015</v>
      </c>
      <c r="J356" s="64">
        <v>5000351</v>
      </c>
      <c r="K356" s="63" t="s">
        <v>361</v>
      </c>
      <c r="L356" s="78">
        <v>51000226</v>
      </c>
      <c r="M356" s="79" t="s">
        <v>238</v>
      </c>
      <c r="N356" s="67" t="s">
        <v>257</v>
      </c>
      <c r="O356" s="67" t="s">
        <v>257</v>
      </c>
      <c r="P356" s="67">
        <v>0</v>
      </c>
      <c r="Q356" s="67" t="s">
        <v>257</v>
      </c>
      <c r="R356" s="73"/>
      <c r="S356" s="74"/>
      <c r="T356" s="75" t="s">
        <v>362</v>
      </c>
      <c r="U356" s="76" t="s">
        <v>540</v>
      </c>
      <c r="V356" s="76" t="s">
        <v>541</v>
      </c>
      <c r="W356" s="76"/>
    </row>
    <row r="357" spans="1:23" s="77" customFormat="1" ht="33" customHeight="1">
      <c r="A357" s="62">
        <v>357</v>
      </c>
      <c r="B357" s="63" t="s">
        <v>297</v>
      </c>
      <c r="C357" s="64" t="s">
        <v>262</v>
      </c>
      <c r="D357" s="65">
        <v>5</v>
      </c>
      <c r="E357" s="66" t="s">
        <v>1216</v>
      </c>
      <c r="F357" s="64" t="s">
        <v>264</v>
      </c>
      <c r="G357" s="64" t="s">
        <v>230</v>
      </c>
      <c r="H357" s="73" t="s">
        <v>257</v>
      </c>
      <c r="I357" s="68">
        <v>2015</v>
      </c>
      <c r="J357" s="64">
        <v>5000361</v>
      </c>
      <c r="K357" s="63" t="s">
        <v>1217</v>
      </c>
      <c r="L357" s="78">
        <v>51000226</v>
      </c>
      <c r="M357" s="79" t="s">
        <v>238</v>
      </c>
      <c r="N357" s="67" t="s">
        <v>257</v>
      </c>
      <c r="O357" s="67" t="s">
        <v>257</v>
      </c>
      <c r="P357" s="67">
        <v>0</v>
      </c>
      <c r="Q357" s="67" t="s">
        <v>257</v>
      </c>
      <c r="R357" s="73"/>
      <c r="S357" s="74"/>
      <c r="T357" s="75" t="s">
        <v>368</v>
      </c>
      <c r="U357" s="76" t="s">
        <v>1218</v>
      </c>
      <c r="V357" s="76" t="s">
        <v>1219</v>
      </c>
      <c r="W357" s="76"/>
    </row>
    <row r="358" spans="1:23" s="77" customFormat="1" ht="33" customHeight="1">
      <c r="A358" s="62">
        <v>358</v>
      </c>
      <c r="B358" s="63" t="s">
        <v>297</v>
      </c>
      <c r="C358" s="64" t="s">
        <v>262</v>
      </c>
      <c r="D358" s="65">
        <v>5</v>
      </c>
      <c r="E358" s="66" t="s">
        <v>1220</v>
      </c>
      <c r="F358" s="64" t="s">
        <v>264</v>
      </c>
      <c r="G358" s="64" t="s">
        <v>230</v>
      </c>
      <c r="H358" s="73">
        <v>55000000</v>
      </c>
      <c r="I358" s="68">
        <v>2015</v>
      </c>
      <c r="J358" s="64">
        <v>5000363</v>
      </c>
      <c r="K358" s="63" t="s">
        <v>366</v>
      </c>
      <c r="L358" s="78">
        <v>51000226</v>
      </c>
      <c r="M358" s="79" t="s">
        <v>238</v>
      </c>
      <c r="N358" s="67">
        <v>55000000</v>
      </c>
      <c r="O358" s="67">
        <v>3060000</v>
      </c>
      <c r="P358" s="67">
        <v>0</v>
      </c>
      <c r="Q358" s="67">
        <f t="shared" ref="Q358:Q377" si="19">N358</f>
        <v>55000000</v>
      </c>
      <c r="R358" s="73">
        <f t="shared" ref="R358:R381" si="20">N358-P358-Q358</f>
        <v>0</v>
      </c>
      <c r="S358" s="74"/>
      <c r="T358" s="75" t="s">
        <v>664</v>
      </c>
      <c r="U358" s="76" t="s">
        <v>665</v>
      </c>
      <c r="V358" s="76" t="s">
        <v>666</v>
      </c>
      <c r="W358" s="76"/>
    </row>
    <row r="359" spans="1:23" s="77" customFormat="1" ht="33" customHeight="1">
      <c r="A359" s="62">
        <v>359</v>
      </c>
      <c r="B359" s="63" t="s">
        <v>217</v>
      </c>
      <c r="C359" s="64" t="s">
        <v>218</v>
      </c>
      <c r="D359" s="65">
        <v>5</v>
      </c>
      <c r="E359" s="66" t="s">
        <v>1221</v>
      </c>
      <c r="F359" s="64" t="s">
        <v>254</v>
      </c>
      <c r="G359" s="64" t="s">
        <v>221</v>
      </c>
      <c r="H359" s="73">
        <v>32000000</v>
      </c>
      <c r="I359" s="68">
        <v>2015</v>
      </c>
      <c r="J359" s="64">
        <v>3000072</v>
      </c>
      <c r="K359" s="63" t="s">
        <v>910</v>
      </c>
      <c r="L359" s="78">
        <v>51000226</v>
      </c>
      <c r="M359" s="79" t="s">
        <v>238</v>
      </c>
      <c r="N359" s="67">
        <v>32000000</v>
      </c>
      <c r="O359" s="67">
        <v>149000000</v>
      </c>
      <c r="P359" s="67">
        <v>0</v>
      </c>
      <c r="Q359" s="67">
        <f t="shared" si="19"/>
        <v>32000000</v>
      </c>
      <c r="R359" s="73">
        <f t="shared" si="20"/>
        <v>0</v>
      </c>
      <c r="S359" s="74"/>
      <c r="T359" s="75" t="s">
        <v>664</v>
      </c>
      <c r="U359" s="76" t="s">
        <v>1222</v>
      </c>
      <c r="V359" s="76" t="s">
        <v>1223</v>
      </c>
      <c r="W359" s="76"/>
    </row>
    <row r="360" spans="1:23" s="77" customFormat="1" ht="33" customHeight="1">
      <c r="A360" s="62">
        <v>360</v>
      </c>
      <c r="B360" s="63" t="s">
        <v>217</v>
      </c>
      <c r="C360" s="64" t="s">
        <v>218</v>
      </c>
      <c r="D360" s="65">
        <v>5</v>
      </c>
      <c r="E360" s="66" t="s">
        <v>1224</v>
      </c>
      <c r="F360" s="64" t="s">
        <v>254</v>
      </c>
      <c r="G360" s="64" t="s">
        <v>221</v>
      </c>
      <c r="H360" s="73">
        <v>36000000</v>
      </c>
      <c r="I360" s="68">
        <v>2015</v>
      </c>
      <c r="J360" s="64">
        <v>5000361</v>
      </c>
      <c r="K360" s="63" t="s">
        <v>663</v>
      </c>
      <c r="L360" s="78">
        <v>51000226</v>
      </c>
      <c r="M360" s="79" t="s">
        <v>238</v>
      </c>
      <c r="N360" s="67">
        <v>36000000</v>
      </c>
      <c r="O360" s="67">
        <v>27593000</v>
      </c>
      <c r="P360" s="67">
        <v>0</v>
      </c>
      <c r="Q360" s="67">
        <f t="shared" si="19"/>
        <v>36000000</v>
      </c>
      <c r="R360" s="73">
        <f t="shared" si="20"/>
        <v>0</v>
      </c>
      <c r="S360" s="74"/>
      <c r="T360" s="75" t="s">
        <v>664</v>
      </c>
      <c r="U360" s="76" t="s">
        <v>1222</v>
      </c>
      <c r="V360" s="76" t="s">
        <v>1223</v>
      </c>
      <c r="W360" s="76"/>
    </row>
    <row r="361" spans="1:23" s="77" customFormat="1" ht="33" customHeight="1">
      <c r="A361" s="62">
        <v>361</v>
      </c>
      <c r="B361" s="63" t="s">
        <v>217</v>
      </c>
      <c r="C361" s="64" t="s">
        <v>218</v>
      </c>
      <c r="D361" s="65">
        <v>5</v>
      </c>
      <c r="E361" s="66" t="s">
        <v>1225</v>
      </c>
      <c r="F361" s="64" t="s">
        <v>314</v>
      </c>
      <c r="G361" s="64" t="s">
        <v>221</v>
      </c>
      <c r="H361" s="73" t="s">
        <v>927</v>
      </c>
      <c r="I361" s="68">
        <v>2015</v>
      </c>
      <c r="J361" s="64">
        <v>5000361</v>
      </c>
      <c r="K361" s="63" t="s">
        <v>663</v>
      </c>
      <c r="L361" s="78">
        <v>1402020102261</v>
      </c>
      <c r="M361" s="79" t="s">
        <v>489</v>
      </c>
      <c r="N361" s="67">
        <v>73000000</v>
      </c>
      <c r="O361" s="67">
        <v>141000000</v>
      </c>
      <c r="P361" s="67">
        <v>0</v>
      </c>
      <c r="Q361" s="67">
        <f t="shared" si="19"/>
        <v>73000000</v>
      </c>
      <c r="R361" s="73">
        <f t="shared" si="20"/>
        <v>0</v>
      </c>
      <c r="S361" s="74"/>
      <c r="T361" s="75" t="s">
        <v>664</v>
      </c>
      <c r="U361" s="76" t="s">
        <v>978</v>
      </c>
      <c r="V361" s="76" t="s">
        <v>979</v>
      </c>
      <c r="W361" s="76"/>
    </row>
    <row r="362" spans="1:23" s="77" customFormat="1" ht="33" customHeight="1">
      <c r="A362" s="62">
        <v>362</v>
      </c>
      <c r="B362" s="63" t="s">
        <v>217</v>
      </c>
      <c r="C362" s="64" t="s">
        <v>218</v>
      </c>
      <c r="D362" s="65">
        <v>5</v>
      </c>
      <c r="E362" s="66" t="s">
        <v>1226</v>
      </c>
      <c r="F362" s="64" t="s">
        <v>314</v>
      </c>
      <c r="G362" s="64" t="s">
        <v>221</v>
      </c>
      <c r="H362" s="73" t="s">
        <v>927</v>
      </c>
      <c r="I362" s="68">
        <v>2015</v>
      </c>
      <c r="J362" s="64">
        <v>5000361</v>
      </c>
      <c r="K362" s="63" t="s">
        <v>663</v>
      </c>
      <c r="L362" s="78">
        <v>1402020102261</v>
      </c>
      <c r="M362" s="79" t="s">
        <v>448</v>
      </c>
      <c r="N362" s="67">
        <v>110000000</v>
      </c>
      <c r="O362" s="67">
        <v>154000000</v>
      </c>
      <c r="P362" s="67">
        <v>0</v>
      </c>
      <c r="Q362" s="67">
        <f t="shared" si="19"/>
        <v>110000000</v>
      </c>
      <c r="R362" s="73">
        <f t="shared" si="20"/>
        <v>0</v>
      </c>
      <c r="S362" s="74"/>
      <c r="T362" s="75" t="s">
        <v>664</v>
      </c>
      <c r="U362" s="76" t="s">
        <v>978</v>
      </c>
      <c r="V362" s="76" t="s">
        <v>979</v>
      </c>
      <c r="W362" s="76"/>
    </row>
    <row r="363" spans="1:23" s="77" customFormat="1" ht="33" customHeight="1">
      <c r="A363" s="62">
        <v>363</v>
      </c>
      <c r="B363" s="63" t="s">
        <v>217</v>
      </c>
      <c r="C363" s="64" t="s">
        <v>218</v>
      </c>
      <c r="D363" s="65">
        <v>5</v>
      </c>
      <c r="E363" s="66" t="s">
        <v>1227</v>
      </c>
      <c r="F363" s="64" t="s">
        <v>314</v>
      </c>
      <c r="G363" s="64" t="s">
        <v>221</v>
      </c>
      <c r="H363" s="73" t="s">
        <v>927</v>
      </c>
      <c r="I363" s="68">
        <v>2015</v>
      </c>
      <c r="J363" s="64">
        <v>5001547</v>
      </c>
      <c r="K363" s="63" t="s">
        <v>1228</v>
      </c>
      <c r="L363" s="78">
        <v>1102020102261</v>
      </c>
      <c r="M363" s="79" t="s">
        <v>1011</v>
      </c>
      <c r="N363" s="67">
        <v>8500000</v>
      </c>
      <c r="O363" s="67">
        <v>0</v>
      </c>
      <c r="P363" s="67">
        <v>0</v>
      </c>
      <c r="Q363" s="67">
        <f t="shared" si="19"/>
        <v>8500000</v>
      </c>
      <c r="R363" s="73">
        <f t="shared" si="20"/>
        <v>0</v>
      </c>
      <c r="S363" s="74"/>
      <c r="T363" s="75" t="s">
        <v>664</v>
      </c>
      <c r="U363" s="76" t="s">
        <v>1229</v>
      </c>
      <c r="V363" s="76" t="s">
        <v>1230</v>
      </c>
      <c r="W363" s="76"/>
    </row>
    <row r="364" spans="1:23" s="77" customFormat="1" ht="33" customHeight="1">
      <c r="A364" s="62">
        <v>364</v>
      </c>
      <c r="B364" s="63" t="s">
        <v>217</v>
      </c>
      <c r="C364" s="64" t="s">
        <v>218</v>
      </c>
      <c r="D364" s="65">
        <v>5</v>
      </c>
      <c r="E364" s="66" t="s">
        <v>1231</v>
      </c>
      <c r="F364" s="64" t="s">
        <v>236</v>
      </c>
      <c r="G364" s="64" t="s">
        <v>221</v>
      </c>
      <c r="H364" s="73">
        <v>180000000</v>
      </c>
      <c r="I364" s="68">
        <v>2015</v>
      </c>
      <c r="J364" s="64">
        <v>5000590</v>
      </c>
      <c r="K364" s="63" t="s">
        <v>482</v>
      </c>
      <c r="L364" s="78">
        <v>1404020102261</v>
      </c>
      <c r="M364" s="79" t="s">
        <v>238</v>
      </c>
      <c r="N364" s="67">
        <v>180000000</v>
      </c>
      <c r="O364" s="67" t="s">
        <v>224</v>
      </c>
      <c r="P364" s="67">
        <v>0</v>
      </c>
      <c r="Q364" s="67">
        <f t="shared" si="19"/>
        <v>180000000</v>
      </c>
      <c r="R364" s="73">
        <f t="shared" si="20"/>
        <v>0</v>
      </c>
      <c r="S364" s="74"/>
      <c r="T364" s="75" t="s">
        <v>483</v>
      </c>
      <c r="U364" s="76" t="s">
        <v>484</v>
      </c>
      <c r="V364" s="76" t="s">
        <v>485</v>
      </c>
      <c r="W364" s="76"/>
    </row>
    <row r="365" spans="1:23" s="77" customFormat="1" ht="33" customHeight="1">
      <c r="A365" s="62">
        <v>365</v>
      </c>
      <c r="B365" s="63" t="s">
        <v>217</v>
      </c>
      <c r="C365" s="64" t="s">
        <v>218</v>
      </c>
      <c r="D365" s="65">
        <v>5</v>
      </c>
      <c r="E365" s="66" t="s">
        <v>1232</v>
      </c>
      <c r="F365" s="64" t="s">
        <v>236</v>
      </c>
      <c r="G365" s="64" t="s">
        <v>221</v>
      </c>
      <c r="H365" s="73">
        <v>130000000</v>
      </c>
      <c r="I365" s="68">
        <v>2015</v>
      </c>
      <c r="J365" s="64">
        <v>5000590</v>
      </c>
      <c r="K365" s="63" t="s">
        <v>482</v>
      </c>
      <c r="L365" s="78">
        <v>1404020102261</v>
      </c>
      <c r="M365" s="79" t="s">
        <v>238</v>
      </c>
      <c r="N365" s="67">
        <v>130000000</v>
      </c>
      <c r="O365" s="67" t="s">
        <v>224</v>
      </c>
      <c r="P365" s="67">
        <v>0</v>
      </c>
      <c r="Q365" s="67">
        <f t="shared" si="19"/>
        <v>130000000</v>
      </c>
      <c r="R365" s="73">
        <f t="shared" si="20"/>
        <v>0</v>
      </c>
      <c r="S365" s="74"/>
      <c r="T365" s="75" t="s">
        <v>483</v>
      </c>
      <c r="U365" s="76" t="s">
        <v>484</v>
      </c>
      <c r="V365" s="76" t="s">
        <v>485</v>
      </c>
      <c r="W365" s="76"/>
    </row>
    <row r="366" spans="1:23" s="77" customFormat="1" ht="33" customHeight="1">
      <c r="A366" s="62">
        <v>366</v>
      </c>
      <c r="B366" s="63" t="s">
        <v>217</v>
      </c>
      <c r="C366" s="64" t="s">
        <v>218</v>
      </c>
      <c r="D366" s="65">
        <v>5</v>
      </c>
      <c r="E366" s="66" t="s">
        <v>1233</v>
      </c>
      <c r="F366" s="64" t="s">
        <v>236</v>
      </c>
      <c r="G366" s="64" t="s">
        <v>221</v>
      </c>
      <c r="H366" s="73">
        <v>11000000</v>
      </c>
      <c r="I366" s="68">
        <v>2015</v>
      </c>
      <c r="J366" s="64">
        <v>5000590</v>
      </c>
      <c r="K366" s="63" t="s">
        <v>482</v>
      </c>
      <c r="L366" s="78">
        <v>1404020102261</v>
      </c>
      <c r="M366" s="79" t="s">
        <v>238</v>
      </c>
      <c r="N366" s="67">
        <v>11000000</v>
      </c>
      <c r="O366" s="67" t="s">
        <v>224</v>
      </c>
      <c r="P366" s="67">
        <v>0</v>
      </c>
      <c r="Q366" s="67">
        <f t="shared" si="19"/>
        <v>11000000</v>
      </c>
      <c r="R366" s="73">
        <f t="shared" si="20"/>
        <v>0</v>
      </c>
      <c r="S366" s="74"/>
      <c r="T366" s="75" t="s">
        <v>483</v>
      </c>
      <c r="U366" s="76" t="s">
        <v>484</v>
      </c>
      <c r="V366" s="76" t="s">
        <v>485</v>
      </c>
      <c r="W366" s="76"/>
    </row>
    <row r="367" spans="1:23" s="77" customFormat="1" ht="33" customHeight="1">
      <c r="A367" s="62">
        <v>367</v>
      </c>
      <c r="B367" s="63" t="s">
        <v>217</v>
      </c>
      <c r="C367" s="64" t="s">
        <v>218</v>
      </c>
      <c r="D367" s="65">
        <v>5</v>
      </c>
      <c r="E367" s="66" t="s">
        <v>1234</v>
      </c>
      <c r="F367" s="64" t="s">
        <v>236</v>
      </c>
      <c r="G367" s="64" t="s">
        <v>221</v>
      </c>
      <c r="H367" s="73">
        <v>13000000</v>
      </c>
      <c r="I367" s="68">
        <v>2015</v>
      </c>
      <c r="J367" s="64">
        <v>5000590</v>
      </c>
      <c r="K367" s="63" t="s">
        <v>482</v>
      </c>
      <c r="L367" s="78">
        <v>1404020102261</v>
      </c>
      <c r="M367" s="79" t="s">
        <v>238</v>
      </c>
      <c r="N367" s="67">
        <v>13000000</v>
      </c>
      <c r="O367" s="67" t="s">
        <v>224</v>
      </c>
      <c r="P367" s="67">
        <v>0</v>
      </c>
      <c r="Q367" s="67">
        <f t="shared" si="19"/>
        <v>13000000</v>
      </c>
      <c r="R367" s="73">
        <f t="shared" si="20"/>
        <v>0</v>
      </c>
      <c r="S367" s="74"/>
      <c r="T367" s="75" t="s">
        <v>483</v>
      </c>
      <c r="U367" s="76" t="s">
        <v>484</v>
      </c>
      <c r="V367" s="76" t="s">
        <v>485</v>
      </c>
      <c r="W367" s="76"/>
    </row>
    <row r="368" spans="1:23" s="77" customFormat="1" ht="33" customHeight="1">
      <c r="A368" s="62">
        <v>368</v>
      </c>
      <c r="B368" s="63" t="s">
        <v>217</v>
      </c>
      <c r="C368" s="64" t="s">
        <v>218</v>
      </c>
      <c r="D368" s="65">
        <v>5</v>
      </c>
      <c r="E368" s="66" t="s">
        <v>1235</v>
      </c>
      <c r="F368" s="64" t="s">
        <v>236</v>
      </c>
      <c r="G368" s="64" t="s">
        <v>221</v>
      </c>
      <c r="H368" s="73">
        <v>4000000</v>
      </c>
      <c r="I368" s="68">
        <v>2015</v>
      </c>
      <c r="J368" s="64">
        <v>5000590</v>
      </c>
      <c r="K368" s="63" t="s">
        <v>482</v>
      </c>
      <c r="L368" s="78">
        <v>1404020102261</v>
      </c>
      <c r="M368" s="79" t="s">
        <v>238</v>
      </c>
      <c r="N368" s="67">
        <v>4000000</v>
      </c>
      <c r="O368" s="67" t="s">
        <v>224</v>
      </c>
      <c r="P368" s="67">
        <v>0</v>
      </c>
      <c r="Q368" s="67">
        <f t="shared" si="19"/>
        <v>4000000</v>
      </c>
      <c r="R368" s="73">
        <f t="shared" si="20"/>
        <v>0</v>
      </c>
      <c r="S368" s="74"/>
      <c r="T368" s="75" t="s">
        <v>483</v>
      </c>
      <c r="U368" s="76" t="s">
        <v>484</v>
      </c>
      <c r="V368" s="76" t="s">
        <v>485</v>
      </c>
      <c r="W368" s="76"/>
    </row>
    <row r="369" spans="1:23" s="77" customFormat="1" ht="33" customHeight="1">
      <c r="A369" s="62">
        <v>369</v>
      </c>
      <c r="B369" s="63" t="s">
        <v>217</v>
      </c>
      <c r="C369" s="64" t="s">
        <v>218</v>
      </c>
      <c r="D369" s="65">
        <v>5</v>
      </c>
      <c r="E369" s="66" t="s">
        <v>1236</v>
      </c>
      <c r="F369" s="64" t="s">
        <v>236</v>
      </c>
      <c r="G369" s="64" t="s">
        <v>221</v>
      </c>
      <c r="H369" s="73">
        <v>346000000</v>
      </c>
      <c r="I369" s="68">
        <v>2015</v>
      </c>
      <c r="J369" s="64">
        <v>5000590</v>
      </c>
      <c r="K369" s="63" t="s">
        <v>482</v>
      </c>
      <c r="L369" s="78">
        <v>1404020102261</v>
      </c>
      <c r="M369" s="79" t="s">
        <v>238</v>
      </c>
      <c r="N369" s="67">
        <v>346000000</v>
      </c>
      <c r="O369" s="67" t="s">
        <v>224</v>
      </c>
      <c r="P369" s="67">
        <v>0</v>
      </c>
      <c r="Q369" s="67">
        <f t="shared" si="19"/>
        <v>346000000</v>
      </c>
      <c r="R369" s="73">
        <f t="shared" si="20"/>
        <v>0</v>
      </c>
      <c r="S369" s="74"/>
      <c r="T369" s="75" t="s">
        <v>483</v>
      </c>
      <c r="U369" s="76" t="s">
        <v>484</v>
      </c>
      <c r="V369" s="76" t="s">
        <v>485</v>
      </c>
      <c r="W369" s="76"/>
    </row>
    <row r="370" spans="1:23" s="77" customFormat="1" ht="33" customHeight="1">
      <c r="A370" s="62">
        <v>370</v>
      </c>
      <c r="B370" s="63" t="s">
        <v>217</v>
      </c>
      <c r="C370" s="64" t="s">
        <v>218</v>
      </c>
      <c r="D370" s="65">
        <v>5</v>
      </c>
      <c r="E370" s="66" t="s">
        <v>1237</v>
      </c>
      <c r="F370" s="64" t="s">
        <v>236</v>
      </c>
      <c r="G370" s="64" t="s">
        <v>221</v>
      </c>
      <c r="H370" s="73">
        <v>150000000</v>
      </c>
      <c r="I370" s="68">
        <v>2015</v>
      </c>
      <c r="J370" s="64">
        <v>5000590</v>
      </c>
      <c r="K370" s="63" t="s">
        <v>482</v>
      </c>
      <c r="L370" s="78">
        <v>1404020102261</v>
      </c>
      <c r="M370" s="79" t="s">
        <v>238</v>
      </c>
      <c r="N370" s="67">
        <v>150000000</v>
      </c>
      <c r="O370" s="67" t="s">
        <v>224</v>
      </c>
      <c r="P370" s="67">
        <v>0</v>
      </c>
      <c r="Q370" s="67">
        <f t="shared" si="19"/>
        <v>150000000</v>
      </c>
      <c r="R370" s="73">
        <f t="shared" si="20"/>
        <v>0</v>
      </c>
      <c r="S370" s="74"/>
      <c r="T370" s="75" t="s">
        <v>483</v>
      </c>
      <c r="U370" s="76" t="s">
        <v>1238</v>
      </c>
      <c r="V370" s="76" t="s">
        <v>1239</v>
      </c>
      <c r="W370" s="76"/>
    </row>
    <row r="371" spans="1:23" s="77" customFormat="1" ht="33" customHeight="1">
      <c r="A371" s="62">
        <v>371</v>
      </c>
      <c r="B371" s="63" t="s">
        <v>217</v>
      </c>
      <c r="C371" s="64" t="s">
        <v>218</v>
      </c>
      <c r="D371" s="65">
        <v>5</v>
      </c>
      <c r="E371" s="66" t="s">
        <v>1240</v>
      </c>
      <c r="F371" s="64" t="s">
        <v>236</v>
      </c>
      <c r="G371" s="64" t="s">
        <v>221</v>
      </c>
      <c r="H371" s="73">
        <v>100000000</v>
      </c>
      <c r="I371" s="68">
        <v>2015</v>
      </c>
      <c r="J371" s="64">
        <v>5000590</v>
      </c>
      <c r="K371" s="63" t="s">
        <v>482</v>
      </c>
      <c r="L371" s="78">
        <v>1404020102261</v>
      </c>
      <c r="M371" s="79" t="s">
        <v>238</v>
      </c>
      <c r="N371" s="67">
        <v>100000000</v>
      </c>
      <c r="O371" s="67" t="s">
        <v>224</v>
      </c>
      <c r="P371" s="67">
        <v>0</v>
      </c>
      <c r="Q371" s="67">
        <f t="shared" si="19"/>
        <v>100000000</v>
      </c>
      <c r="R371" s="73">
        <f t="shared" si="20"/>
        <v>0</v>
      </c>
      <c r="S371" s="74"/>
      <c r="T371" s="75" t="s">
        <v>483</v>
      </c>
      <c r="U371" s="76" t="s">
        <v>750</v>
      </c>
      <c r="V371" s="76" t="s">
        <v>751</v>
      </c>
      <c r="W371" s="76"/>
    </row>
    <row r="372" spans="1:23" s="77" customFormat="1" ht="33" customHeight="1">
      <c r="A372" s="62">
        <v>372</v>
      </c>
      <c r="B372" s="63" t="s">
        <v>217</v>
      </c>
      <c r="C372" s="64" t="s">
        <v>218</v>
      </c>
      <c r="D372" s="65">
        <v>5</v>
      </c>
      <c r="E372" s="66" t="s">
        <v>1241</v>
      </c>
      <c r="F372" s="64" t="s">
        <v>236</v>
      </c>
      <c r="G372" s="64" t="s">
        <v>221</v>
      </c>
      <c r="H372" s="73">
        <v>150000000</v>
      </c>
      <c r="I372" s="68">
        <v>2015</v>
      </c>
      <c r="J372" s="64">
        <v>5000590</v>
      </c>
      <c r="K372" s="63" t="s">
        <v>482</v>
      </c>
      <c r="L372" s="78">
        <v>1404020102261</v>
      </c>
      <c r="M372" s="79" t="s">
        <v>238</v>
      </c>
      <c r="N372" s="67">
        <v>150000000</v>
      </c>
      <c r="O372" s="67" t="s">
        <v>224</v>
      </c>
      <c r="P372" s="67">
        <v>0</v>
      </c>
      <c r="Q372" s="67">
        <f t="shared" si="19"/>
        <v>150000000</v>
      </c>
      <c r="R372" s="73">
        <f t="shared" si="20"/>
        <v>0</v>
      </c>
      <c r="S372" s="74"/>
      <c r="T372" s="75" t="s">
        <v>483</v>
      </c>
      <c r="U372" s="76" t="s">
        <v>484</v>
      </c>
      <c r="V372" s="76" t="s">
        <v>485</v>
      </c>
      <c r="W372" s="76"/>
    </row>
    <row r="373" spans="1:23" s="77" customFormat="1" ht="33" customHeight="1">
      <c r="A373" s="62">
        <v>373</v>
      </c>
      <c r="B373" s="63" t="s">
        <v>217</v>
      </c>
      <c r="C373" s="64" t="s">
        <v>218</v>
      </c>
      <c r="D373" s="65">
        <v>5</v>
      </c>
      <c r="E373" s="66" t="s">
        <v>1242</v>
      </c>
      <c r="F373" s="64" t="s">
        <v>236</v>
      </c>
      <c r="G373" s="64" t="s">
        <v>221</v>
      </c>
      <c r="H373" s="73">
        <v>1145000000</v>
      </c>
      <c r="I373" s="68">
        <v>2015</v>
      </c>
      <c r="J373" s="64">
        <v>5000038</v>
      </c>
      <c r="K373" s="63" t="s">
        <v>255</v>
      </c>
      <c r="L373" s="78">
        <v>1404020102261</v>
      </c>
      <c r="M373" s="79" t="s">
        <v>256</v>
      </c>
      <c r="N373" s="67">
        <v>1145000000</v>
      </c>
      <c r="O373" s="67" t="s">
        <v>224</v>
      </c>
      <c r="P373" s="67">
        <v>0</v>
      </c>
      <c r="Q373" s="67">
        <f t="shared" si="19"/>
        <v>1145000000</v>
      </c>
      <c r="R373" s="73">
        <f t="shared" si="20"/>
        <v>0</v>
      </c>
      <c r="S373" s="74"/>
      <c r="T373" s="75" t="s">
        <v>942</v>
      </c>
      <c r="U373" s="76" t="s">
        <v>991</v>
      </c>
      <c r="V373" s="76" t="s">
        <v>992</v>
      </c>
      <c r="W373" s="76"/>
    </row>
    <row r="374" spans="1:23" s="77" customFormat="1" ht="33" customHeight="1">
      <c r="A374" s="62">
        <v>374</v>
      </c>
      <c r="B374" s="63" t="s">
        <v>217</v>
      </c>
      <c r="C374" s="64" t="s">
        <v>218</v>
      </c>
      <c r="D374" s="65">
        <v>5</v>
      </c>
      <c r="E374" s="66" t="s">
        <v>1243</v>
      </c>
      <c r="F374" s="64" t="s">
        <v>494</v>
      </c>
      <c r="G374" s="64" t="s">
        <v>221</v>
      </c>
      <c r="H374" s="73">
        <v>25000000</v>
      </c>
      <c r="I374" s="68">
        <v>2015</v>
      </c>
      <c r="J374" s="64">
        <v>5001367</v>
      </c>
      <c r="K374" s="63" t="s">
        <v>1244</v>
      </c>
      <c r="L374" s="78">
        <v>14020201</v>
      </c>
      <c r="M374" s="79" t="s">
        <v>448</v>
      </c>
      <c r="N374" s="67">
        <v>25000000</v>
      </c>
      <c r="O374" s="67" t="s">
        <v>224</v>
      </c>
      <c r="P374" s="67">
        <v>0</v>
      </c>
      <c r="Q374" s="67">
        <f t="shared" si="19"/>
        <v>25000000</v>
      </c>
      <c r="R374" s="73">
        <f t="shared" si="20"/>
        <v>0</v>
      </c>
      <c r="S374" s="74"/>
      <c r="T374" s="75" t="s">
        <v>1245</v>
      </c>
      <c r="U374" s="76" t="s">
        <v>1246</v>
      </c>
      <c r="V374" s="76" t="s">
        <v>1247</v>
      </c>
      <c r="W374" s="76"/>
    </row>
    <row r="375" spans="1:23" s="77" customFormat="1" ht="33" customHeight="1">
      <c r="A375" s="62">
        <v>375</v>
      </c>
      <c r="B375" s="63" t="s">
        <v>217</v>
      </c>
      <c r="C375" s="64" t="s">
        <v>218</v>
      </c>
      <c r="D375" s="65">
        <v>5</v>
      </c>
      <c r="E375" s="66" t="s">
        <v>1248</v>
      </c>
      <c r="F375" s="64" t="s">
        <v>494</v>
      </c>
      <c r="G375" s="64" t="s">
        <v>221</v>
      </c>
      <c r="H375" s="73">
        <v>35000000</v>
      </c>
      <c r="I375" s="68">
        <v>2015</v>
      </c>
      <c r="J375" s="64">
        <v>5001367</v>
      </c>
      <c r="K375" s="63" t="s">
        <v>1244</v>
      </c>
      <c r="L375" s="78">
        <v>14020201</v>
      </c>
      <c r="M375" s="79" t="s">
        <v>448</v>
      </c>
      <c r="N375" s="67">
        <v>35000000</v>
      </c>
      <c r="O375" s="67" t="s">
        <v>224</v>
      </c>
      <c r="P375" s="67">
        <v>0</v>
      </c>
      <c r="Q375" s="67">
        <f t="shared" si="19"/>
        <v>35000000</v>
      </c>
      <c r="R375" s="73">
        <f t="shared" si="20"/>
        <v>0</v>
      </c>
      <c r="S375" s="74"/>
      <c r="T375" s="75" t="s">
        <v>1245</v>
      </c>
      <c r="U375" s="76" t="s">
        <v>1249</v>
      </c>
      <c r="V375" s="76" t="s">
        <v>1250</v>
      </c>
      <c r="W375" s="76"/>
    </row>
    <row r="376" spans="1:23" s="77" customFormat="1" ht="33" customHeight="1">
      <c r="A376" s="62">
        <v>376</v>
      </c>
      <c r="B376" s="63" t="s">
        <v>217</v>
      </c>
      <c r="C376" s="64" t="s">
        <v>218</v>
      </c>
      <c r="D376" s="65">
        <v>5</v>
      </c>
      <c r="E376" s="66" t="s">
        <v>1251</v>
      </c>
      <c r="F376" s="64" t="s">
        <v>220</v>
      </c>
      <c r="G376" s="64" t="s">
        <v>221</v>
      </c>
      <c r="H376" s="73">
        <v>120000000</v>
      </c>
      <c r="I376" s="68">
        <v>2015</v>
      </c>
      <c r="J376" s="64">
        <v>5000680</v>
      </c>
      <c r="K376" s="63" t="s">
        <v>1252</v>
      </c>
      <c r="L376" s="78">
        <v>1404020102261</v>
      </c>
      <c r="M376" s="79" t="s">
        <v>496</v>
      </c>
      <c r="N376" s="67">
        <v>120000000</v>
      </c>
      <c r="O376" s="67" t="s">
        <v>224</v>
      </c>
      <c r="P376" s="67">
        <v>0</v>
      </c>
      <c r="Q376" s="67">
        <f t="shared" si="19"/>
        <v>120000000</v>
      </c>
      <c r="R376" s="73">
        <f t="shared" si="20"/>
        <v>0</v>
      </c>
      <c r="S376" s="74"/>
      <c r="T376" s="75" t="s">
        <v>1012</v>
      </c>
      <c r="U376" s="76" t="s">
        <v>1253</v>
      </c>
      <c r="V376" s="76" t="s">
        <v>1254</v>
      </c>
      <c r="W376" s="76"/>
    </row>
    <row r="377" spans="1:23" s="77" customFormat="1" ht="33" customHeight="1">
      <c r="A377" s="62">
        <v>377</v>
      </c>
      <c r="B377" s="63" t="s">
        <v>217</v>
      </c>
      <c r="C377" s="64" t="s">
        <v>218</v>
      </c>
      <c r="D377" s="65">
        <v>5</v>
      </c>
      <c r="E377" s="66" t="s">
        <v>1255</v>
      </c>
      <c r="F377" s="64" t="s">
        <v>220</v>
      </c>
      <c r="G377" s="64" t="s">
        <v>221</v>
      </c>
      <c r="H377" s="73">
        <v>75000000</v>
      </c>
      <c r="I377" s="68">
        <v>2015</v>
      </c>
      <c r="J377" s="64">
        <v>5001566</v>
      </c>
      <c r="K377" s="63" t="s">
        <v>1256</v>
      </c>
      <c r="L377" s="78">
        <v>1102020102261</v>
      </c>
      <c r="M377" s="79" t="s">
        <v>1011</v>
      </c>
      <c r="N377" s="67">
        <v>75000000</v>
      </c>
      <c r="O377" s="67" t="s">
        <v>224</v>
      </c>
      <c r="P377" s="67">
        <v>0</v>
      </c>
      <c r="Q377" s="67">
        <f t="shared" si="19"/>
        <v>75000000</v>
      </c>
      <c r="R377" s="73">
        <f t="shared" si="20"/>
        <v>0</v>
      </c>
      <c r="S377" s="74"/>
      <c r="T377" s="75" t="s">
        <v>1012</v>
      </c>
      <c r="U377" s="76" t="s">
        <v>1253</v>
      </c>
      <c r="V377" s="76" t="s">
        <v>1254</v>
      </c>
      <c r="W377" s="76"/>
    </row>
    <row r="378" spans="1:23" s="77" customFormat="1" ht="33" customHeight="1">
      <c r="A378" s="62">
        <v>378</v>
      </c>
      <c r="B378" s="63" t="s">
        <v>217</v>
      </c>
      <c r="C378" s="64" t="s">
        <v>218</v>
      </c>
      <c r="D378" s="65">
        <v>5</v>
      </c>
      <c r="E378" s="66" t="s">
        <v>1257</v>
      </c>
      <c r="F378" s="64" t="s">
        <v>220</v>
      </c>
      <c r="G378" s="64" t="s">
        <v>221</v>
      </c>
      <c r="H378" s="73">
        <v>164000000</v>
      </c>
      <c r="I378" s="68">
        <v>2015</v>
      </c>
      <c r="J378" s="64">
        <v>5000815</v>
      </c>
      <c r="K378" s="63" t="s">
        <v>1258</v>
      </c>
      <c r="L378" s="78">
        <v>1404020102261</v>
      </c>
      <c r="M378" s="79" t="s">
        <v>256</v>
      </c>
      <c r="N378" s="67">
        <v>164000000</v>
      </c>
      <c r="O378" s="67" t="s">
        <v>224</v>
      </c>
      <c r="P378" s="67">
        <v>0</v>
      </c>
      <c r="Q378" s="67">
        <v>164000000</v>
      </c>
      <c r="R378" s="73">
        <f t="shared" si="20"/>
        <v>0</v>
      </c>
      <c r="S378" s="74"/>
      <c r="T378" s="75" t="s">
        <v>1259</v>
      </c>
      <c r="U378" s="76" t="s">
        <v>1260</v>
      </c>
      <c r="V378" s="76" t="s">
        <v>1261</v>
      </c>
      <c r="W378" s="76"/>
    </row>
    <row r="379" spans="1:23" s="77" customFormat="1" ht="33" customHeight="1">
      <c r="A379" s="62">
        <v>379</v>
      </c>
      <c r="B379" s="63" t="s">
        <v>217</v>
      </c>
      <c r="C379" s="64" t="s">
        <v>218</v>
      </c>
      <c r="D379" s="65">
        <v>5</v>
      </c>
      <c r="E379" s="66" t="s">
        <v>1262</v>
      </c>
      <c r="F379" s="64" t="s">
        <v>254</v>
      </c>
      <c r="G379" s="64" t="s">
        <v>221</v>
      </c>
      <c r="H379" s="73">
        <v>142000000</v>
      </c>
      <c r="I379" s="68">
        <v>2015</v>
      </c>
      <c r="J379" s="64">
        <v>5000823</v>
      </c>
      <c r="K379" s="63" t="s">
        <v>1263</v>
      </c>
      <c r="L379" s="78">
        <v>51000226</v>
      </c>
      <c r="M379" s="79" t="s">
        <v>238</v>
      </c>
      <c r="N379" s="67">
        <v>117860000</v>
      </c>
      <c r="O379" s="67">
        <v>150000</v>
      </c>
      <c r="P379" s="67">
        <v>0</v>
      </c>
      <c r="Q379" s="67">
        <v>117860000</v>
      </c>
      <c r="R379" s="73">
        <f t="shared" si="20"/>
        <v>0</v>
      </c>
      <c r="S379" s="74"/>
      <c r="T379" s="75" t="s">
        <v>1264</v>
      </c>
      <c r="U379" s="76" t="s">
        <v>1265</v>
      </c>
      <c r="V379" s="76" t="s">
        <v>1266</v>
      </c>
      <c r="W379" s="76"/>
    </row>
    <row r="380" spans="1:23" s="77" customFormat="1" ht="33" customHeight="1">
      <c r="A380" s="62">
        <v>380</v>
      </c>
      <c r="B380" s="63" t="s">
        <v>217</v>
      </c>
      <c r="C380" s="64" t="s">
        <v>218</v>
      </c>
      <c r="D380" s="65">
        <v>5</v>
      </c>
      <c r="E380" s="66" t="s">
        <v>1267</v>
      </c>
      <c r="F380" s="64" t="s">
        <v>254</v>
      </c>
      <c r="G380" s="64" t="s">
        <v>221</v>
      </c>
      <c r="H380" s="73" t="s">
        <v>224</v>
      </c>
      <c r="I380" s="68">
        <v>2015</v>
      </c>
      <c r="J380" s="64">
        <v>5000048</v>
      </c>
      <c r="K380" s="63" t="s">
        <v>1052</v>
      </c>
      <c r="L380" s="78">
        <v>1402020102261</v>
      </c>
      <c r="M380" s="79" t="s">
        <v>448</v>
      </c>
      <c r="N380" s="67">
        <v>100000000</v>
      </c>
      <c r="O380" s="67" t="s">
        <v>224</v>
      </c>
      <c r="P380" s="67">
        <v>0</v>
      </c>
      <c r="Q380" s="67">
        <f>N380</f>
        <v>100000000</v>
      </c>
      <c r="R380" s="73">
        <f t="shared" si="20"/>
        <v>0</v>
      </c>
      <c r="S380" s="74"/>
      <c r="T380" s="75" t="s">
        <v>743</v>
      </c>
      <c r="U380" s="76" t="s">
        <v>1049</v>
      </c>
      <c r="V380" s="76" t="s">
        <v>1050</v>
      </c>
      <c r="W380" s="76"/>
    </row>
    <row r="381" spans="1:23" s="77" customFormat="1" ht="33" customHeight="1">
      <c r="A381" s="62">
        <v>381</v>
      </c>
      <c r="B381" s="63" t="s">
        <v>217</v>
      </c>
      <c r="C381" s="64" t="s">
        <v>218</v>
      </c>
      <c r="D381" s="65">
        <v>5</v>
      </c>
      <c r="E381" s="66" t="s">
        <v>1268</v>
      </c>
      <c r="F381" s="64" t="s">
        <v>254</v>
      </c>
      <c r="G381" s="64" t="s">
        <v>1269</v>
      </c>
      <c r="H381" s="73" t="s">
        <v>224</v>
      </c>
      <c r="I381" s="68">
        <v>2015</v>
      </c>
      <c r="J381" s="64">
        <v>5000048</v>
      </c>
      <c r="K381" s="63" t="s">
        <v>1052</v>
      </c>
      <c r="L381" s="78">
        <v>1402020102261</v>
      </c>
      <c r="M381" s="79" t="s">
        <v>448</v>
      </c>
      <c r="N381" s="67">
        <v>300000000</v>
      </c>
      <c r="O381" s="67" t="s">
        <v>224</v>
      </c>
      <c r="P381" s="67">
        <v>0</v>
      </c>
      <c r="Q381" s="67">
        <f>N381</f>
        <v>300000000</v>
      </c>
      <c r="R381" s="73">
        <f t="shared" si="20"/>
        <v>0</v>
      </c>
      <c r="S381" s="74"/>
      <c r="T381" s="75" t="s">
        <v>258</v>
      </c>
      <c r="U381" s="76" t="s">
        <v>1053</v>
      </c>
      <c r="V381" s="76" t="s">
        <v>1054</v>
      </c>
      <c r="W381" s="76"/>
    </row>
    <row r="382" spans="1:23" s="77" customFormat="1" ht="33" customHeight="1">
      <c r="A382" s="62">
        <v>382</v>
      </c>
      <c r="B382" s="63" t="s">
        <v>297</v>
      </c>
      <c r="C382" s="64" t="s">
        <v>262</v>
      </c>
      <c r="D382" s="65">
        <v>5</v>
      </c>
      <c r="E382" s="66" t="s">
        <v>1270</v>
      </c>
      <c r="F382" s="64" t="s">
        <v>531</v>
      </c>
      <c r="G382" s="64" t="s">
        <v>230</v>
      </c>
      <c r="H382" s="73" t="s">
        <v>257</v>
      </c>
      <c r="I382" s="68">
        <v>2015</v>
      </c>
      <c r="J382" s="64">
        <v>5000038</v>
      </c>
      <c r="K382" s="63" t="s">
        <v>265</v>
      </c>
      <c r="L382" s="78">
        <v>1404020102261</v>
      </c>
      <c r="M382" s="79" t="s">
        <v>256</v>
      </c>
      <c r="N382" s="67" t="s">
        <v>257</v>
      </c>
      <c r="O382" s="67" t="s">
        <v>257</v>
      </c>
      <c r="P382" s="67">
        <v>0</v>
      </c>
      <c r="Q382" s="67" t="s">
        <v>257</v>
      </c>
      <c r="R382" s="73"/>
      <c r="S382" s="74"/>
      <c r="T382" s="75" t="s">
        <v>258</v>
      </c>
      <c r="U382" s="76" t="s">
        <v>738</v>
      </c>
      <c r="V382" s="76" t="s">
        <v>739</v>
      </c>
      <c r="W382" s="76"/>
    </row>
    <row r="383" spans="1:23" s="77" customFormat="1" ht="33" customHeight="1">
      <c r="A383" s="62">
        <v>383</v>
      </c>
      <c r="B383" s="63" t="s">
        <v>297</v>
      </c>
      <c r="C383" s="64" t="s">
        <v>262</v>
      </c>
      <c r="D383" s="65">
        <v>5</v>
      </c>
      <c r="E383" s="66" t="s">
        <v>1271</v>
      </c>
      <c r="F383" s="64" t="s">
        <v>531</v>
      </c>
      <c r="G383" s="64" t="s">
        <v>230</v>
      </c>
      <c r="H383" s="73" t="s">
        <v>257</v>
      </c>
      <c r="I383" s="68">
        <v>2015</v>
      </c>
      <c r="J383" s="64">
        <v>5000046</v>
      </c>
      <c r="K383" s="63" t="s">
        <v>742</v>
      </c>
      <c r="L383" s="78">
        <v>1408030111021</v>
      </c>
      <c r="M383" s="79" t="s">
        <v>443</v>
      </c>
      <c r="N383" s="67" t="s">
        <v>257</v>
      </c>
      <c r="O383" s="67" t="s">
        <v>257</v>
      </c>
      <c r="P383" s="67">
        <v>0</v>
      </c>
      <c r="Q383" s="67" t="s">
        <v>257</v>
      </c>
      <c r="R383" s="73"/>
      <c r="S383" s="74"/>
      <c r="T383" s="75" t="s">
        <v>258</v>
      </c>
      <c r="U383" s="76" t="s">
        <v>738</v>
      </c>
      <c r="V383" s="76" t="s">
        <v>739</v>
      </c>
      <c r="W383" s="76"/>
    </row>
    <row r="384" spans="1:23" s="77" customFormat="1" ht="33" customHeight="1">
      <c r="A384" s="62">
        <v>384</v>
      </c>
      <c r="B384" s="63" t="s">
        <v>297</v>
      </c>
      <c r="C384" s="64" t="s">
        <v>262</v>
      </c>
      <c r="D384" s="65">
        <v>5</v>
      </c>
      <c r="E384" s="66" t="s">
        <v>1272</v>
      </c>
      <c r="F384" s="64" t="s">
        <v>264</v>
      </c>
      <c r="G384" s="64" t="s">
        <v>230</v>
      </c>
      <c r="H384" s="73" t="s">
        <v>257</v>
      </c>
      <c r="I384" s="68">
        <v>2015</v>
      </c>
      <c r="J384" s="64">
        <v>5000437</v>
      </c>
      <c r="K384" s="63" t="s">
        <v>1060</v>
      </c>
      <c r="L384" s="78">
        <v>1201020102261</v>
      </c>
      <c r="M384" s="79" t="s">
        <v>1061</v>
      </c>
      <c r="N384" s="67">
        <v>51000000</v>
      </c>
      <c r="O384" s="67" t="s">
        <v>257</v>
      </c>
      <c r="P384" s="67">
        <v>0</v>
      </c>
      <c r="Q384" s="67">
        <f>N384</f>
        <v>51000000</v>
      </c>
      <c r="R384" s="73">
        <f t="shared" ref="R384:R414" si="21">N384-P384-Q384</f>
        <v>0</v>
      </c>
      <c r="S384" s="74"/>
      <c r="T384" s="75" t="s">
        <v>1273</v>
      </c>
      <c r="U384" s="76" t="s">
        <v>1274</v>
      </c>
      <c r="V384" s="76" t="s">
        <v>1275</v>
      </c>
      <c r="W384" s="76"/>
    </row>
    <row r="385" spans="1:23" s="77" customFormat="1" ht="33" customHeight="1">
      <c r="A385" s="62">
        <v>385</v>
      </c>
      <c r="B385" s="63" t="s">
        <v>217</v>
      </c>
      <c r="C385" s="64" t="s">
        <v>218</v>
      </c>
      <c r="D385" s="65">
        <v>5</v>
      </c>
      <c r="E385" s="66" t="s">
        <v>1276</v>
      </c>
      <c r="F385" s="64" t="s">
        <v>254</v>
      </c>
      <c r="G385" s="64" t="s">
        <v>221</v>
      </c>
      <c r="H385" s="73" t="s">
        <v>224</v>
      </c>
      <c r="I385" s="68">
        <v>2015</v>
      </c>
      <c r="J385" s="64">
        <v>5000453</v>
      </c>
      <c r="K385" s="63" t="s">
        <v>1277</v>
      </c>
      <c r="L385" s="78">
        <v>1402020102261</v>
      </c>
      <c r="M385" s="79" t="s">
        <v>448</v>
      </c>
      <c r="N385" s="67">
        <v>117000000</v>
      </c>
      <c r="O385" s="67" t="s">
        <v>224</v>
      </c>
      <c r="P385" s="67">
        <v>0</v>
      </c>
      <c r="Q385" s="67">
        <f>N385</f>
        <v>117000000</v>
      </c>
      <c r="R385" s="73">
        <f t="shared" si="21"/>
        <v>0</v>
      </c>
      <c r="S385" s="74"/>
      <c r="T385" s="75" t="s">
        <v>465</v>
      </c>
      <c r="U385" s="76" t="s">
        <v>1278</v>
      </c>
      <c r="V385" s="76" t="s">
        <v>1279</v>
      </c>
      <c r="W385" s="76"/>
    </row>
    <row r="386" spans="1:23" s="77" customFormat="1" ht="33" customHeight="1">
      <c r="A386" s="62">
        <v>386</v>
      </c>
      <c r="B386" s="63" t="s">
        <v>297</v>
      </c>
      <c r="C386" s="64" t="s">
        <v>262</v>
      </c>
      <c r="D386" s="65">
        <v>5</v>
      </c>
      <c r="E386" s="66" t="s">
        <v>1280</v>
      </c>
      <c r="F386" s="64" t="s">
        <v>229</v>
      </c>
      <c r="G386" s="64" t="s">
        <v>230</v>
      </c>
      <c r="H386" s="73">
        <v>346000000</v>
      </c>
      <c r="I386" s="68">
        <v>2015</v>
      </c>
      <c r="J386" s="64">
        <v>5000590</v>
      </c>
      <c r="K386" s="63" t="s">
        <v>390</v>
      </c>
      <c r="L386" s="78">
        <v>1404020102261</v>
      </c>
      <c r="M386" s="79" t="s">
        <v>238</v>
      </c>
      <c r="N386" s="67">
        <v>346000000</v>
      </c>
      <c r="O386" s="67" t="s">
        <v>257</v>
      </c>
      <c r="P386" s="67">
        <v>0</v>
      </c>
      <c r="Q386" s="67">
        <f>N386</f>
        <v>346000000</v>
      </c>
      <c r="R386" s="73">
        <f t="shared" si="21"/>
        <v>0</v>
      </c>
      <c r="S386" s="74"/>
      <c r="T386" s="75" t="s">
        <v>483</v>
      </c>
      <c r="U386" s="76" t="s">
        <v>484</v>
      </c>
      <c r="V386" s="76" t="s">
        <v>485</v>
      </c>
      <c r="W386" s="76"/>
    </row>
    <row r="387" spans="1:23" s="77" customFormat="1" ht="33" customHeight="1">
      <c r="A387" s="62">
        <v>387</v>
      </c>
      <c r="B387" s="63" t="s">
        <v>217</v>
      </c>
      <c r="C387" s="64" t="s">
        <v>218</v>
      </c>
      <c r="D387" s="65">
        <v>5</v>
      </c>
      <c r="E387" s="66" t="s">
        <v>1281</v>
      </c>
      <c r="F387" s="64" t="s">
        <v>254</v>
      </c>
      <c r="G387" s="64" t="s">
        <v>753</v>
      </c>
      <c r="H387" s="73">
        <v>20000000</v>
      </c>
      <c r="I387" s="68">
        <v>2015</v>
      </c>
      <c r="J387" s="64">
        <v>500598</v>
      </c>
      <c r="K387" s="63" t="s">
        <v>754</v>
      </c>
      <c r="L387" s="78">
        <v>51000226</v>
      </c>
      <c r="M387" s="79" t="s">
        <v>238</v>
      </c>
      <c r="N387" s="67">
        <v>80000000</v>
      </c>
      <c r="O387" s="67" t="s">
        <v>224</v>
      </c>
      <c r="P387" s="67">
        <v>0</v>
      </c>
      <c r="Q387" s="67">
        <f>N387</f>
        <v>80000000</v>
      </c>
      <c r="R387" s="73">
        <f t="shared" si="21"/>
        <v>0</v>
      </c>
      <c r="S387" s="74"/>
      <c r="T387" s="75" t="s">
        <v>1282</v>
      </c>
      <c r="U387" s="76" t="s">
        <v>1283</v>
      </c>
      <c r="V387" s="76" t="s">
        <v>1284</v>
      </c>
      <c r="W387" s="76"/>
    </row>
    <row r="388" spans="1:23" s="77" customFormat="1" ht="33" customHeight="1">
      <c r="A388" s="62">
        <v>388</v>
      </c>
      <c r="B388" s="63" t="s">
        <v>1285</v>
      </c>
      <c r="C388" s="64" t="s">
        <v>1286</v>
      </c>
      <c r="D388" s="65">
        <v>5</v>
      </c>
      <c r="E388" s="66" t="s">
        <v>1287</v>
      </c>
      <c r="F388" s="64" t="s">
        <v>1288</v>
      </c>
      <c r="G388" s="64" t="s">
        <v>1289</v>
      </c>
      <c r="H388" s="73">
        <v>38000000</v>
      </c>
      <c r="I388" s="68">
        <v>2015</v>
      </c>
      <c r="J388" s="64">
        <v>5000076</v>
      </c>
      <c r="K388" s="63" t="s">
        <v>1290</v>
      </c>
      <c r="L388" s="78">
        <v>1103030103021</v>
      </c>
      <c r="M388" s="79" t="s">
        <v>503</v>
      </c>
      <c r="N388" s="67">
        <v>38000000</v>
      </c>
      <c r="O388" s="67" t="s">
        <v>1291</v>
      </c>
      <c r="P388" s="67">
        <v>0</v>
      </c>
      <c r="Q388" s="67">
        <v>38000000</v>
      </c>
      <c r="R388" s="73">
        <f t="shared" si="21"/>
        <v>0</v>
      </c>
      <c r="S388" s="74"/>
      <c r="T388" s="75" t="s">
        <v>1292</v>
      </c>
      <c r="U388" s="76" t="s">
        <v>1293</v>
      </c>
      <c r="V388" s="76" t="s">
        <v>1294</v>
      </c>
      <c r="W388" s="76"/>
    </row>
    <row r="389" spans="1:23" s="77" customFormat="1" ht="33" customHeight="1">
      <c r="A389" s="62">
        <v>389</v>
      </c>
      <c r="B389" s="63" t="s">
        <v>1285</v>
      </c>
      <c r="C389" s="64" t="s">
        <v>1286</v>
      </c>
      <c r="D389" s="65">
        <v>5</v>
      </c>
      <c r="E389" s="66" t="s">
        <v>1295</v>
      </c>
      <c r="F389" s="64" t="s">
        <v>1288</v>
      </c>
      <c r="G389" s="64" t="s">
        <v>1289</v>
      </c>
      <c r="H389" s="73">
        <v>1250000000</v>
      </c>
      <c r="I389" s="68">
        <v>2015</v>
      </c>
      <c r="J389" s="64">
        <v>5000091</v>
      </c>
      <c r="K389" s="63" t="s">
        <v>1296</v>
      </c>
      <c r="L389" s="78">
        <v>1404020102261</v>
      </c>
      <c r="M389" s="79" t="s">
        <v>1297</v>
      </c>
      <c r="N389" s="67">
        <v>1250000000</v>
      </c>
      <c r="O389" s="67" t="s">
        <v>1291</v>
      </c>
      <c r="P389" s="67">
        <v>0</v>
      </c>
      <c r="Q389" s="67">
        <v>1250000000</v>
      </c>
      <c r="R389" s="73">
        <f t="shared" si="21"/>
        <v>0</v>
      </c>
      <c r="S389" s="74"/>
      <c r="T389" s="75" t="s">
        <v>1292</v>
      </c>
      <c r="U389" s="76" t="s">
        <v>1293</v>
      </c>
      <c r="V389" s="76" t="s">
        <v>1294</v>
      </c>
      <c r="W389" s="76"/>
    </row>
    <row r="390" spans="1:23" s="77" customFormat="1" ht="33" customHeight="1">
      <c r="A390" s="62">
        <v>390</v>
      </c>
      <c r="B390" s="63" t="s">
        <v>1285</v>
      </c>
      <c r="C390" s="64" t="s">
        <v>1286</v>
      </c>
      <c r="D390" s="65">
        <v>5</v>
      </c>
      <c r="E390" s="66" t="s">
        <v>1298</v>
      </c>
      <c r="F390" s="64" t="s">
        <v>1288</v>
      </c>
      <c r="G390" s="64" t="s">
        <v>1289</v>
      </c>
      <c r="H390" s="73">
        <v>310000000</v>
      </c>
      <c r="I390" s="68">
        <v>2015</v>
      </c>
      <c r="J390" s="64">
        <v>5000091</v>
      </c>
      <c r="K390" s="63" t="s">
        <v>1296</v>
      </c>
      <c r="L390" s="78">
        <v>1404020102261</v>
      </c>
      <c r="M390" s="79" t="s">
        <v>1297</v>
      </c>
      <c r="N390" s="67">
        <v>310000000</v>
      </c>
      <c r="O390" s="67" t="s">
        <v>1291</v>
      </c>
      <c r="P390" s="67">
        <v>0</v>
      </c>
      <c r="Q390" s="67">
        <v>310000000</v>
      </c>
      <c r="R390" s="73">
        <f t="shared" si="21"/>
        <v>0</v>
      </c>
      <c r="S390" s="74"/>
      <c r="T390" s="75" t="s">
        <v>1292</v>
      </c>
      <c r="U390" s="76" t="s">
        <v>1293</v>
      </c>
      <c r="V390" s="76" t="s">
        <v>1294</v>
      </c>
      <c r="W390" s="76"/>
    </row>
    <row r="391" spans="1:23" s="77" customFormat="1" ht="33" customHeight="1">
      <c r="A391" s="62">
        <v>391</v>
      </c>
      <c r="B391" s="63" t="s">
        <v>1285</v>
      </c>
      <c r="C391" s="64" t="s">
        <v>1286</v>
      </c>
      <c r="D391" s="65">
        <v>5</v>
      </c>
      <c r="E391" s="66" t="s">
        <v>1299</v>
      </c>
      <c r="F391" s="64" t="s">
        <v>1288</v>
      </c>
      <c r="G391" s="64" t="s">
        <v>1289</v>
      </c>
      <c r="H391" s="73">
        <v>1130000000</v>
      </c>
      <c r="I391" s="68">
        <v>2015</v>
      </c>
      <c r="J391" s="64">
        <v>2000093</v>
      </c>
      <c r="K391" s="63" t="s">
        <v>1300</v>
      </c>
      <c r="L391" s="78">
        <v>1103030103021</v>
      </c>
      <c r="M391" s="79" t="s">
        <v>1301</v>
      </c>
      <c r="N391" s="67">
        <v>960500000</v>
      </c>
      <c r="O391" s="67" t="s">
        <v>1291</v>
      </c>
      <c r="P391" s="67">
        <v>0</v>
      </c>
      <c r="Q391" s="67">
        <v>960500000</v>
      </c>
      <c r="R391" s="73">
        <f t="shared" si="21"/>
        <v>0</v>
      </c>
      <c r="S391" s="74"/>
      <c r="T391" s="75" t="s">
        <v>1292</v>
      </c>
      <c r="U391" s="76" t="s">
        <v>1302</v>
      </c>
      <c r="V391" s="76" t="s">
        <v>1303</v>
      </c>
      <c r="W391" s="76"/>
    </row>
    <row r="392" spans="1:23" s="77" customFormat="1" ht="33" customHeight="1">
      <c r="A392" s="62">
        <v>392</v>
      </c>
      <c r="B392" s="63" t="s">
        <v>1285</v>
      </c>
      <c r="C392" s="64" t="s">
        <v>1286</v>
      </c>
      <c r="D392" s="65">
        <v>5</v>
      </c>
      <c r="E392" s="66" t="s">
        <v>1304</v>
      </c>
      <c r="F392" s="64" t="s">
        <v>1288</v>
      </c>
      <c r="G392" s="64" t="s">
        <v>1289</v>
      </c>
      <c r="H392" s="73">
        <v>94000000</v>
      </c>
      <c r="I392" s="68">
        <v>2015</v>
      </c>
      <c r="J392" s="64">
        <v>5000088</v>
      </c>
      <c r="K392" s="63" t="s">
        <v>1296</v>
      </c>
      <c r="L392" s="78">
        <v>1404020102261</v>
      </c>
      <c r="M392" s="79" t="s">
        <v>1297</v>
      </c>
      <c r="N392" s="67">
        <v>79900000</v>
      </c>
      <c r="O392" s="67" t="s">
        <v>1291</v>
      </c>
      <c r="P392" s="67">
        <v>0</v>
      </c>
      <c r="Q392" s="67">
        <v>79900000</v>
      </c>
      <c r="R392" s="73">
        <f t="shared" si="21"/>
        <v>0</v>
      </c>
      <c r="S392" s="74"/>
      <c r="T392" s="75" t="s">
        <v>1292</v>
      </c>
      <c r="U392" s="76" t="s">
        <v>1305</v>
      </c>
      <c r="V392" s="76" t="s">
        <v>1306</v>
      </c>
      <c r="W392" s="76"/>
    </row>
    <row r="393" spans="1:23" s="77" customFormat="1" ht="33" customHeight="1">
      <c r="A393" s="62">
        <v>393</v>
      </c>
      <c r="B393" s="63" t="s">
        <v>1285</v>
      </c>
      <c r="C393" s="64" t="s">
        <v>1286</v>
      </c>
      <c r="D393" s="65">
        <v>5</v>
      </c>
      <c r="E393" s="66" t="s">
        <v>1307</v>
      </c>
      <c r="F393" s="64" t="s">
        <v>1288</v>
      </c>
      <c r="G393" s="64" t="s">
        <v>1289</v>
      </c>
      <c r="H393" s="73">
        <v>55000000</v>
      </c>
      <c r="I393" s="68">
        <v>2015</v>
      </c>
      <c r="J393" s="64">
        <v>5000088</v>
      </c>
      <c r="K393" s="63" t="s">
        <v>1296</v>
      </c>
      <c r="L393" s="78">
        <v>1404020102261</v>
      </c>
      <c r="M393" s="79" t="s">
        <v>1297</v>
      </c>
      <c r="N393" s="67">
        <v>46750000</v>
      </c>
      <c r="O393" s="67" t="s">
        <v>1291</v>
      </c>
      <c r="P393" s="67">
        <v>0</v>
      </c>
      <c r="Q393" s="67">
        <v>46750000</v>
      </c>
      <c r="R393" s="73">
        <f t="shared" si="21"/>
        <v>0</v>
      </c>
      <c r="S393" s="74"/>
      <c r="T393" s="75" t="s">
        <v>1292</v>
      </c>
      <c r="U393" s="76" t="s">
        <v>1308</v>
      </c>
      <c r="V393" s="76" t="s">
        <v>1309</v>
      </c>
      <c r="W393" s="76"/>
    </row>
    <row r="394" spans="1:23" s="77" customFormat="1" ht="33" customHeight="1">
      <c r="A394" s="62">
        <v>394</v>
      </c>
      <c r="B394" s="63" t="s">
        <v>1285</v>
      </c>
      <c r="C394" s="64" t="s">
        <v>1286</v>
      </c>
      <c r="D394" s="65">
        <v>5</v>
      </c>
      <c r="E394" s="66" t="s">
        <v>1310</v>
      </c>
      <c r="F394" s="64" t="s">
        <v>1288</v>
      </c>
      <c r="G394" s="64" t="s">
        <v>1289</v>
      </c>
      <c r="H394" s="73">
        <v>2100000000</v>
      </c>
      <c r="I394" s="68">
        <v>2015</v>
      </c>
      <c r="J394" s="64">
        <v>2000093</v>
      </c>
      <c r="K394" s="63" t="s">
        <v>1300</v>
      </c>
      <c r="L394" s="78">
        <v>1103030103021</v>
      </c>
      <c r="M394" s="79" t="s">
        <v>1301</v>
      </c>
      <c r="N394" s="67">
        <v>2040000000</v>
      </c>
      <c r="O394" s="67" t="s">
        <v>1291</v>
      </c>
      <c r="P394" s="67">
        <v>0</v>
      </c>
      <c r="Q394" s="67">
        <v>2040000000</v>
      </c>
      <c r="R394" s="73">
        <f t="shared" si="21"/>
        <v>0</v>
      </c>
      <c r="S394" s="74"/>
      <c r="T394" s="75" t="s">
        <v>1292</v>
      </c>
      <c r="U394" s="76" t="s">
        <v>1311</v>
      </c>
      <c r="V394" s="76" t="s">
        <v>1312</v>
      </c>
      <c r="W394" s="76"/>
    </row>
    <row r="395" spans="1:23" s="77" customFormat="1" ht="33" customHeight="1">
      <c r="A395" s="62">
        <v>395</v>
      </c>
      <c r="B395" s="63" t="s">
        <v>1285</v>
      </c>
      <c r="C395" s="64" t="s">
        <v>1286</v>
      </c>
      <c r="D395" s="65">
        <v>5</v>
      </c>
      <c r="E395" s="66" t="s">
        <v>1313</v>
      </c>
      <c r="F395" s="64" t="s">
        <v>1288</v>
      </c>
      <c r="G395" s="64" t="s">
        <v>1289</v>
      </c>
      <c r="H395" s="73">
        <v>450000000</v>
      </c>
      <c r="I395" s="68">
        <v>2015</v>
      </c>
      <c r="J395" s="64">
        <v>2000093</v>
      </c>
      <c r="K395" s="63" t="s">
        <v>1300</v>
      </c>
      <c r="L395" s="78">
        <v>1103030103021</v>
      </c>
      <c r="M395" s="79" t="s">
        <v>1301</v>
      </c>
      <c r="N395" s="67">
        <v>425000000</v>
      </c>
      <c r="O395" s="67" t="s">
        <v>1291</v>
      </c>
      <c r="P395" s="67">
        <v>0</v>
      </c>
      <c r="Q395" s="67">
        <v>425000000</v>
      </c>
      <c r="R395" s="73">
        <f t="shared" si="21"/>
        <v>0</v>
      </c>
      <c r="S395" s="74"/>
      <c r="T395" s="75" t="s">
        <v>1292</v>
      </c>
      <c r="U395" s="76" t="s">
        <v>1311</v>
      </c>
      <c r="V395" s="76" t="s">
        <v>1312</v>
      </c>
      <c r="W395" s="76"/>
    </row>
    <row r="396" spans="1:23" s="77" customFormat="1" ht="33" customHeight="1">
      <c r="A396" s="62">
        <v>396</v>
      </c>
      <c r="B396" s="63" t="s">
        <v>1285</v>
      </c>
      <c r="C396" s="64" t="s">
        <v>1286</v>
      </c>
      <c r="D396" s="65">
        <v>5</v>
      </c>
      <c r="E396" s="66" t="s">
        <v>1314</v>
      </c>
      <c r="F396" s="64" t="s">
        <v>494</v>
      </c>
      <c r="G396" s="64" t="s">
        <v>221</v>
      </c>
      <c r="H396" s="73">
        <v>873000000</v>
      </c>
      <c r="I396" s="68">
        <v>2015</v>
      </c>
      <c r="J396" s="64">
        <v>5000091</v>
      </c>
      <c r="K396" s="63" t="s">
        <v>495</v>
      </c>
      <c r="L396" s="78">
        <v>1404020102261</v>
      </c>
      <c r="M396" s="79" t="s">
        <v>496</v>
      </c>
      <c r="N396" s="67">
        <v>873000000</v>
      </c>
      <c r="O396" s="67" t="s">
        <v>224</v>
      </c>
      <c r="P396" s="67">
        <v>0</v>
      </c>
      <c r="Q396" s="67">
        <v>873000000</v>
      </c>
      <c r="R396" s="73">
        <f t="shared" si="21"/>
        <v>0</v>
      </c>
      <c r="S396" s="74"/>
      <c r="T396" s="75" t="s">
        <v>490</v>
      </c>
      <c r="U396" s="76" t="s">
        <v>1315</v>
      </c>
      <c r="V396" s="76" t="s">
        <v>1316</v>
      </c>
      <c r="W396" s="76"/>
    </row>
    <row r="397" spans="1:23" s="77" customFormat="1" ht="33" customHeight="1">
      <c r="A397" s="62">
        <v>397</v>
      </c>
      <c r="B397" s="63" t="s">
        <v>217</v>
      </c>
      <c r="C397" s="64" t="s">
        <v>218</v>
      </c>
      <c r="D397" s="65">
        <v>5</v>
      </c>
      <c r="E397" s="66" t="s">
        <v>1317</v>
      </c>
      <c r="F397" s="64" t="s">
        <v>236</v>
      </c>
      <c r="G397" s="64" t="s">
        <v>221</v>
      </c>
      <c r="H397" s="73">
        <v>135000000</v>
      </c>
      <c r="I397" s="68">
        <v>2015</v>
      </c>
      <c r="J397" s="64">
        <v>5000724</v>
      </c>
      <c r="K397" s="63" t="s">
        <v>1318</v>
      </c>
      <c r="L397" s="78">
        <v>51000226</v>
      </c>
      <c r="M397" s="79" t="s">
        <v>238</v>
      </c>
      <c r="N397" s="67">
        <v>135000000</v>
      </c>
      <c r="O397" s="67">
        <v>0</v>
      </c>
      <c r="P397" s="67">
        <v>0</v>
      </c>
      <c r="Q397" s="67">
        <v>135000000</v>
      </c>
      <c r="R397" s="73">
        <f t="shared" si="21"/>
        <v>0</v>
      </c>
      <c r="S397" s="74"/>
      <c r="T397" s="75" t="s">
        <v>1319</v>
      </c>
      <c r="U397" s="76" t="s">
        <v>1320</v>
      </c>
      <c r="V397" s="76" t="s">
        <v>1321</v>
      </c>
      <c r="W397" s="76"/>
    </row>
    <row r="398" spans="1:23" s="77" customFormat="1" ht="33" customHeight="1">
      <c r="A398" s="62">
        <v>398</v>
      </c>
      <c r="B398" s="63" t="s">
        <v>217</v>
      </c>
      <c r="C398" s="64" t="s">
        <v>218</v>
      </c>
      <c r="D398" s="65">
        <v>5</v>
      </c>
      <c r="E398" s="66" t="s">
        <v>1322</v>
      </c>
      <c r="F398" s="64" t="s">
        <v>236</v>
      </c>
      <c r="G398" s="64" t="s">
        <v>221</v>
      </c>
      <c r="H398" s="73">
        <v>20000000</v>
      </c>
      <c r="I398" s="68">
        <v>2015</v>
      </c>
      <c r="J398" s="64">
        <v>5000724</v>
      </c>
      <c r="K398" s="63" t="s">
        <v>1318</v>
      </c>
      <c r="L398" s="78">
        <v>51000226</v>
      </c>
      <c r="M398" s="79" t="s">
        <v>238</v>
      </c>
      <c r="N398" s="67">
        <v>20000000</v>
      </c>
      <c r="O398" s="67">
        <v>0</v>
      </c>
      <c r="P398" s="67">
        <v>0</v>
      </c>
      <c r="Q398" s="67">
        <v>20000000</v>
      </c>
      <c r="R398" s="73">
        <f t="shared" si="21"/>
        <v>0</v>
      </c>
      <c r="S398" s="74"/>
      <c r="T398" s="75" t="s">
        <v>1319</v>
      </c>
      <c r="U398" s="76" t="s">
        <v>1320</v>
      </c>
      <c r="V398" s="76" t="s">
        <v>1321</v>
      </c>
      <c r="W398" s="76"/>
    </row>
    <row r="399" spans="1:23" s="77" customFormat="1" ht="33" customHeight="1">
      <c r="A399" s="62">
        <v>399</v>
      </c>
      <c r="B399" s="63" t="s">
        <v>217</v>
      </c>
      <c r="C399" s="64" t="s">
        <v>218</v>
      </c>
      <c r="D399" s="65">
        <v>5</v>
      </c>
      <c r="E399" s="66" t="s">
        <v>1323</v>
      </c>
      <c r="F399" s="64" t="s">
        <v>494</v>
      </c>
      <c r="G399" s="64" t="s">
        <v>221</v>
      </c>
      <c r="H399" s="73">
        <v>81000000</v>
      </c>
      <c r="I399" s="68">
        <v>2015</v>
      </c>
      <c r="J399" s="64">
        <v>5000701</v>
      </c>
      <c r="K399" s="63" t="s">
        <v>1324</v>
      </c>
      <c r="L399" s="78">
        <v>51000226</v>
      </c>
      <c r="M399" s="79" t="s">
        <v>250</v>
      </c>
      <c r="N399" s="67">
        <v>81000000</v>
      </c>
      <c r="O399" s="67">
        <v>0</v>
      </c>
      <c r="P399" s="67">
        <v>0</v>
      </c>
      <c r="Q399" s="67">
        <v>81000000</v>
      </c>
      <c r="R399" s="73">
        <f t="shared" si="21"/>
        <v>0</v>
      </c>
      <c r="S399" s="74"/>
      <c r="T399" s="75" t="s">
        <v>1325</v>
      </c>
      <c r="U399" s="76" t="s">
        <v>1326</v>
      </c>
      <c r="V399" s="76" t="s">
        <v>1327</v>
      </c>
      <c r="W399" s="76"/>
    </row>
    <row r="400" spans="1:23" s="77" customFormat="1" ht="33" customHeight="1">
      <c r="A400" s="62">
        <v>400</v>
      </c>
      <c r="B400" s="63" t="s">
        <v>217</v>
      </c>
      <c r="C400" s="64" t="s">
        <v>218</v>
      </c>
      <c r="D400" s="65">
        <v>5</v>
      </c>
      <c r="E400" s="66" t="s">
        <v>1328</v>
      </c>
      <c r="F400" s="64" t="s">
        <v>494</v>
      </c>
      <c r="G400" s="64" t="s">
        <v>221</v>
      </c>
      <c r="H400" s="73">
        <v>58000000</v>
      </c>
      <c r="I400" s="68">
        <v>2015</v>
      </c>
      <c r="J400" s="64">
        <v>5000711</v>
      </c>
      <c r="K400" s="63" t="s">
        <v>1329</v>
      </c>
      <c r="L400" s="78">
        <v>12020302</v>
      </c>
      <c r="M400" s="79" t="s">
        <v>1330</v>
      </c>
      <c r="N400" s="67">
        <v>58000000</v>
      </c>
      <c r="O400" s="67">
        <v>0</v>
      </c>
      <c r="P400" s="67">
        <v>0</v>
      </c>
      <c r="Q400" s="67">
        <v>58000000</v>
      </c>
      <c r="R400" s="73">
        <f t="shared" si="21"/>
        <v>0</v>
      </c>
      <c r="S400" s="74"/>
      <c r="T400" s="75" t="s">
        <v>1095</v>
      </c>
      <c r="U400" s="76" t="s">
        <v>1096</v>
      </c>
      <c r="V400" s="76" t="s">
        <v>1097</v>
      </c>
      <c r="W400" s="76"/>
    </row>
    <row r="401" spans="1:23" s="77" customFormat="1" ht="33" customHeight="1">
      <c r="A401" s="62">
        <v>401</v>
      </c>
      <c r="B401" s="63" t="s">
        <v>297</v>
      </c>
      <c r="C401" s="64" t="s">
        <v>262</v>
      </c>
      <c r="D401" s="65">
        <v>5</v>
      </c>
      <c r="E401" s="66" t="s">
        <v>1331</v>
      </c>
      <c r="F401" s="64" t="s">
        <v>274</v>
      </c>
      <c r="G401" s="64" t="s">
        <v>230</v>
      </c>
      <c r="H401" s="73">
        <f>N401</f>
        <v>230000000</v>
      </c>
      <c r="I401" s="68">
        <v>2015</v>
      </c>
      <c r="J401" s="64">
        <v>5000770</v>
      </c>
      <c r="K401" s="63" t="s">
        <v>833</v>
      </c>
      <c r="L401" s="78">
        <v>14040201</v>
      </c>
      <c r="M401" s="79" t="s">
        <v>834</v>
      </c>
      <c r="N401" s="67">
        <v>230000000</v>
      </c>
      <c r="O401" s="67">
        <v>0</v>
      </c>
      <c r="P401" s="67">
        <v>0</v>
      </c>
      <c r="Q401" s="67">
        <v>230000000</v>
      </c>
      <c r="R401" s="73">
        <f t="shared" si="21"/>
        <v>0</v>
      </c>
      <c r="S401" s="74"/>
      <c r="T401" s="75" t="s">
        <v>835</v>
      </c>
      <c r="U401" s="76" t="s">
        <v>575</v>
      </c>
      <c r="V401" s="76" t="s">
        <v>1332</v>
      </c>
      <c r="W401" s="76"/>
    </row>
    <row r="402" spans="1:23" s="77" customFormat="1" ht="33" customHeight="1">
      <c r="A402" s="62">
        <v>403</v>
      </c>
      <c r="B402" s="63" t="s">
        <v>297</v>
      </c>
      <c r="C402" s="64" t="s">
        <v>262</v>
      </c>
      <c r="D402" s="65">
        <v>5</v>
      </c>
      <c r="E402" s="66" t="s">
        <v>1333</v>
      </c>
      <c r="F402" s="64" t="s">
        <v>229</v>
      </c>
      <c r="G402" s="64" t="s">
        <v>230</v>
      </c>
      <c r="H402" s="73">
        <v>1160000000</v>
      </c>
      <c r="I402" s="68">
        <v>2015</v>
      </c>
      <c r="J402" s="64">
        <v>5000251</v>
      </c>
      <c r="K402" s="63" t="s">
        <v>857</v>
      </c>
      <c r="L402" s="78" t="s">
        <v>858</v>
      </c>
      <c r="M402" s="79" t="s">
        <v>269</v>
      </c>
      <c r="N402" s="67">
        <f>H402</f>
        <v>1160000000</v>
      </c>
      <c r="O402" s="67" t="s">
        <v>224</v>
      </c>
      <c r="P402" s="67">
        <v>0</v>
      </c>
      <c r="Q402" s="67">
        <f>N402</f>
        <v>1160000000</v>
      </c>
      <c r="R402" s="73">
        <f t="shared" si="21"/>
        <v>0</v>
      </c>
      <c r="S402" s="74"/>
      <c r="T402" s="75" t="s">
        <v>1334</v>
      </c>
      <c r="U402" s="76" t="s">
        <v>1335</v>
      </c>
      <c r="V402" s="76" t="s">
        <v>1336</v>
      </c>
      <c r="W402" s="76"/>
    </row>
    <row r="403" spans="1:23" s="77" customFormat="1" ht="33" customHeight="1">
      <c r="A403" s="62">
        <v>404</v>
      </c>
      <c r="B403" s="63" t="s">
        <v>1285</v>
      </c>
      <c r="C403" s="64" t="s">
        <v>1286</v>
      </c>
      <c r="D403" s="65">
        <v>5</v>
      </c>
      <c r="E403" s="66" t="s">
        <v>1337</v>
      </c>
      <c r="F403" s="64" t="s">
        <v>1338</v>
      </c>
      <c r="G403" s="64" t="s">
        <v>1289</v>
      </c>
      <c r="H403" s="73">
        <v>27000000</v>
      </c>
      <c r="I403" s="68">
        <v>2015</v>
      </c>
      <c r="J403" s="64">
        <v>5000244</v>
      </c>
      <c r="K403" s="63" t="s">
        <v>1339</v>
      </c>
      <c r="L403" s="78" t="s">
        <v>1340</v>
      </c>
      <c r="M403" s="79" t="s">
        <v>1341</v>
      </c>
      <c r="N403" s="67">
        <v>27000000</v>
      </c>
      <c r="O403" s="67" t="s">
        <v>1291</v>
      </c>
      <c r="P403" s="67">
        <v>0</v>
      </c>
      <c r="Q403" s="67">
        <v>27000000</v>
      </c>
      <c r="R403" s="73">
        <f t="shared" si="21"/>
        <v>0</v>
      </c>
      <c r="S403" s="74"/>
      <c r="T403" s="75" t="s">
        <v>1342</v>
      </c>
      <c r="U403" s="76" t="s">
        <v>1343</v>
      </c>
      <c r="V403" s="76" t="s">
        <v>1344</v>
      </c>
      <c r="W403" s="76"/>
    </row>
    <row r="404" spans="1:23" s="77" customFormat="1" ht="33" customHeight="1">
      <c r="A404" s="62">
        <v>405</v>
      </c>
      <c r="B404" s="63" t="s">
        <v>1285</v>
      </c>
      <c r="C404" s="64" t="s">
        <v>1286</v>
      </c>
      <c r="D404" s="65">
        <v>5</v>
      </c>
      <c r="E404" s="66" t="s">
        <v>1345</v>
      </c>
      <c r="F404" s="64" t="s">
        <v>1346</v>
      </c>
      <c r="G404" s="64" t="s">
        <v>1289</v>
      </c>
      <c r="H404" s="73">
        <v>770000000</v>
      </c>
      <c r="I404" s="68">
        <v>2015</v>
      </c>
      <c r="J404" s="64">
        <v>5000259</v>
      </c>
      <c r="K404" s="63" t="s">
        <v>1347</v>
      </c>
      <c r="L404" s="78" t="s">
        <v>1348</v>
      </c>
      <c r="M404" s="79" t="s">
        <v>1349</v>
      </c>
      <c r="N404" s="67">
        <v>770000000</v>
      </c>
      <c r="O404" s="67" t="s">
        <v>1291</v>
      </c>
      <c r="P404" s="67">
        <v>0</v>
      </c>
      <c r="Q404" s="67">
        <f t="shared" ref="Q404:Q409" si="22">N404</f>
        <v>770000000</v>
      </c>
      <c r="R404" s="73">
        <f t="shared" si="21"/>
        <v>0</v>
      </c>
      <c r="S404" s="74"/>
      <c r="T404" s="75" t="s">
        <v>1350</v>
      </c>
      <c r="U404" s="76" t="s">
        <v>1351</v>
      </c>
      <c r="V404" s="76" t="s">
        <v>1352</v>
      </c>
      <c r="W404" s="76"/>
    </row>
    <row r="405" spans="1:23" s="77" customFormat="1" ht="33" customHeight="1">
      <c r="A405" s="62">
        <v>406</v>
      </c>
      <c r="B405" s="63" t="s">
        <v>1285</v>
      </c>
      <c r="C405" s="64" t="s">
        <v>1286</v>
      </c>
      <c r="D405" s="65">
        <v>5</v>
      </c>
      <c r="E405" s="66" t="s">
        <v>1353</v>
      </c>
      <c r="F405" s="64" t="s">
        <v>1346</v>
      </c>
      <c r="G405" s="64" t="s">
        <v>1289</v>
      </c>
      <c r="H405" s="73">
        <v>1738000000</v>
      </c>
      <c r="I405" s="68">
        <v>2015</v>
      </c>
      <c r="J405" s="64">
        <v>5000260</v>
      </c>
      <c r="K405" s="63" t="s">
        <v>1354</v>
      </c>
      <c r="L405" s="78" t="s">
        <v>1355</v>
      </c>
      <c r="M405" s="79" t="s">
        <v>1297</v>
      </c>
      <c r="N405" s="67">
        <v>1738000000</v>
      </c>
      <c r="O405" s="67" t="s">
        <v>1291</v>
      </c>
      <c r="P405" s="67">
        <v>0</v>
      </c>
      <c r="Q405" s="67">
        <f t="shared" si="22"/>
        <v>1738000000</v>
      </c>
      <c r="R405" s="73">
        <f t="shared" si="21"/>
        <v>0</v>
      </c>
      <c r="S405" s="74"/>
      <c r="T405" s="75" t="s">
        <v>1350</v>
      </c>
      <c r="U405" s="76" t="s">
        <v>1351</v>
      </c>
      <c r="V405" s="76" t="s">
        <v>1352</v>
      </c>
      <c r="W405" s="76"/>
    </row>
    <row r="406" spans="1:23" s="77" customFormat="1" ht="33" customHeight="1">
      <c r="A406" s="62">
        <v>407</v>
      </c>
      <c r="B406" s="63" t="s">
        <v>1285</v>
      </c>
      <c r="C406" s="64" t="s">
        <v>1286</v>
      </c>
      <c r="D406" s="65">
        <v>5</v>
      </c>
      <c r="E406" s="66" t="s">
        <v>1356</v>
      </c>
      <c r="F406" s="64" t="s">
        <v>1346</v>
      </c>
      <c r="G406" s="64" t="s">
        <v>1289</v>
      </c>
      <c r="H406" s="73">
        <v>352000000</v>
      </c>
      <c r="I406" s="68">
        <v>2015</v>
      </c>
      <c r="J406" s="64">
        <v>5000260</v>
      </c>
      <c r="K406" s="63" t="s">
        <v>1354</v>
      </c>
      <c r="L406" s="78" t="s">
        <v>1355</v>
      </c>
      <c r="M406" s="79" t="s">
        <v>1297</v>
      </c>
      <c r="N406" s="67">
        <v>352000000</v>
      </c>
      <c r="O406" s="67" t="s">
        <v>1291</v>
      </c>
      <c r="P406" s="67">
        <v>0</v>
      </c>
      <c r="Q406" s="67">
        <f t="shared" si="22"/>
        <v>352000000</v>
      </c>
      <c r="R406" s="73">
        <f t="shared" si="21"/>
        <v>0</v>
      </c>
      <c r="S406" s="74"/>
      <c r="T406" s="75" t="s">
        <v>1350</v>
      </c>
      <c r="U406" s="76" t="s">
        <v>1351</v>
      </c>
      <c r="V406" s="76" t="s">
        <v>1352</v>
      </c>
      <c r="W406" s="76"/>
    </row>
    <row r="407" spans="1:23" s="77" customFormat="1" ht="33" customHeight="1">
      <c r="A407" s="62">
        <v>408</v>
      </c>
      <c r="B407" s="63" t="s">
        <v>1285</v>
      </c>
      <c r="C407" s="64" t="s">
        <v>1286</v>
      </c>
      <c r="D407" s="65">
        <v>5</v>
      </c>
      <c r="E407" s="66" t="s">
        <v>1357</v>
      </c>
      <c r="F407" s="64" t="s">
        <v>1346</v>
      </c>
      <c r="G407" s="64" t="s">
        <v>1289</v>
      </c>
      <c r="H407" s="73">
        <v>300000000</v>
      </c>
      <c r="I407" s="68">
        <v>2015</v>
      </c>
      <c r="J407" s="64">
        <v>5000260</v>
      </c>
      <c r="K407" s="63" t="s">
        <v>1358</v>
      </c>
      <c r="L407" s="78" t="s">
        <v>1355</v>
      </c>
      <c r="M407" s="79" t="s">
        <v>1297</v>
      </c>
      <c r="N407" s="67">
        <v>300000000</v>
      </c>
      <c r="O407" s="67" t="s">
        <v>1291</v>
      </c>
      <c r="P407" s="67">
        <v>0</v>
      </c>
      <c r="Q407" s="67">
        <f t="shared" si="22"/>
        <v>300000000</v>
      </c>
      <c r="R407" s="73">
        <f t="shared" si="21"/>
        <v>0</v>
      </c>
      <c r="S407" s="74"/>
      <c r="T407" s="75" t="s">
        <v>1350</v>
      </c>
      <c r="U407" s="76" t="s">
        <v>1359</v>
      </c>
      <c r="V407" s="76" t="s">
        <v>1360</v>
      </c>
      <c r="W407" s="76"/>
    </row>
    <row r="408" spans="1:23" s="77" customFormat="1" ht="33" customHeight="1">
      <c r="A408" s="62">
        <v>409</v>
      </c>
      <c r="B408" s="63" t="s">
        <v>1285</v>
      </c>
      <c r="C408" s="64" t="s">
        <v>1286</v>
      </c>
      <c r="D408" s="65">
        <v>5</v>
      </c>
      <c r="E408" s="66" t="s">
        <v>1361</v>
      </c>
      <c r="F408" s="64" t="s">
        <v>1362</v>
      </c>
      <c r="G408" s="64" t="s">
        <v>1289</v>
      </c>
      <c r="H408" s="73">
        <v>150000000</v>
      </c>
      <c r="I408" s="68">
        <v>2015</v>
      </c>
      <c r="J408" s="64">
        <v>5000883</v>
      </c>
      <c r="K408" s="63" t="s">
        <v>1363</v>
      </c>
      <c r="L408" s="78">
        <v>12020302</v>
      </c>
      <c r="M408" s="79" t="s">
        <v>11</v>
      </c>
      <c r="N408" s="67">
        <v>150000000</v>
      </c>
      <c r="O408" s="67" t="s">
        <v>1291</v>
      </c>
      <c r="P408" s="67">
        <v>0</v>
      </c>
      <c r="Q408" s="67">
        <f t="shared" si="22"/>
        <v>150000000</v>
      </c>
      <c r="R408" s="73">
        <f t="shared" si="21"/>
        <v>0</v>
      </c>
      <c r="S408" s="74"/>
      <c r="T408" s="75" t="s">
        <v>1350</v>
      </c>
      <c r="U408" s="76" t="s">
        <v>1364</v>
      </c>
      <c r="V408" s="76" t="s">
        <v>1365</v>
      </c>
      <c r="W408" s="76"/>
    </row>
    <row r="409" spans="1:23" s="77" customFormat="1" ht="33" customHeight="1">
      <c r="A409" s="62">
        <v>410</v>
      </c>
      <c r="B409" s="63" t="s">
        <v>1285</v>
      </c>
      <c r="C409" s="64" t="s">
        <v>1286</v>
      </c>
      <c r="D409" s="65">
        <v>5</v>
      </c>
      <c r="E409" s="66" t="s">
        <v>1366</v>
      </c>
      <c r="F409" s="64" t="s">
        <v>1346</v>
      </c>
      <c r="G409" s="64" t="s">
        <v>1289</v>
      </c>
      <c r="H409" s="73">
        <v>100000000</v>
      </c>
      <c r="I409" s="68">
        <v>2015</v>
      </c>
      <c r="J409" s="64">
        <v>5000260</v>
      </c>
      <c r="K409" s="63" t="s">
        <v>1358</v>
      </c>
      <c r="L409" s="78" t="s">
        <v>1355</v>
      </c>
      <c r="M409" s="79" t="s">
        <v>1297</v>
      </c>
      <c r="N409" s="67">
        <v>100000000</v>
      </c>
      <c r="O409" s="67" t="s">
        <v>1291</v>
      </c>
      <c r="P409" s="67">
        <v>0</v>
      </c>
      <c r="Q409" s="67">
        <f t="shared" si="22"/>
        <v>100000000</v>
      </c>
      <c r="R409" s="73">
        <f t="shared" si="21"/>
        <v>0</v>
      </c>
      <c r="S409" s="74"/>
      <c r="T409" s="75" t="s">
        <v>1350</v>
      </c>
      <c r="U409" s="76" t="s">
        <v>1359</v>
      </c>
      <c r="V409" s="76" t="s">
        <v>1360</v>
      </c>
      <c r="W409" s="76"/>
    </row>
    <row r="410" spans="1:23" s="77" customFormat="1" ht="33" customHeight="1">
      <c r="A410" s="62">
        <v>411</v>
      </c>
      <c r="B410" s="63" t="s">
        <v>1285</v>
      </c>
      <c r="C410" s="64" t="s">
        <v>1286</v>
      </c>
      <c r="D410" s="65">
        <v>5</v>
      </c>
      <c r="E410" s="66" t="s">
        <v>1367</v>
      </c>
      <c r="F410" s="64" t="s">
        <v>1288</v>
      </c>
      <c r="G410" s="64" t="s">
        <v>1289</v>
      </c>
      <c r="H410" s="73">
        <v>100000000</v>
      </c>
      <c r="I410" s="68">
        <v>2015</v>
      </c>
      <c r="J410" s="64">
        <v>5000251</v>
      </c>
      <c r="K410" s="63" t="s">
        <v>1368</v>
      </c>
      <c r="L410" s="78">
        <v>1404020102261</v>
      </c>
      <c r="M410" s="79" t="s">
        <v>1297</v>
      </c>
      <c r="N410" s="67">
        <v>100000000</v>
      </c>
      <c r="O410" s="67" t="s">
        <v>1291</v>
      </c>
      <c r="P410" s="67">
        <v>0</v>
      </c>
      <c r="Q410" s="67">
        <v>100000000</v>
      </c>
      <c r="R410" s="73">
        <f t="shared" si="21"/>
        <v>0</v>
      </c>
      <c r="S410" s="74"/>
      <c r="T410" s="75" t="s">
        <v>1369</v>
      </c>
      <c r="U410" s="76" t="s">
        <v>1370</v>
      </c>
      <c r="V410" s="76" t="s">
        <v>1371</v>
      </c>
      <c r="W410" s="76"/>
    </row>
    <row r="411" spans="1:23" s="77" customFormat="1" ht="33" customHeight="1">
      <c r="A411" s="62">
        <v>412</v>
      </c>
      <c r="B411" s="63" t="s">
        <v>1285</v>
      </c>
      <c r="C411" s="64" t="s">
        <v>1286</v>
      </c>
      <c r="D411" s="65">
        <v>5</v>
      </c>
      <c r="E411" s="66" t="s">
        <v>1372</v>
      </c>
      <c r="F411" s="64" t="s">
        <v>1288</v>
      </c>
      <c r="G411" s="64" t="s">
        <v>1289</v>
      </c>
      <c r="H411" s="73">
        <v>199000000</v>
      </c>
      <c r="I411" s="68">
        <v>2015</v>
      </c>
      <c r="J411" s="64">
        <v>5000251</v>
      </c>
      <c r="K411" s="63" t="s">
        <v>1368</v>
      </c>
      <c r="L411" s="78">
        <v>1404020102261</v>
      </c>
      <c r="M411" s="79" t="s">
        <v>1297</v>
      </c>
      <c r="N411" s="67">
        <v>199000000</v>
      </c>
      <c r="O411" s="67" t="s">
        <v>1291</v>
      </c>
      <c r="P411" s="67">
        <v>0</v>
      </c>
      <c r="Q411" s="67">
        <v>199000000</v>
      </c>
      <c r="R411" s="73">
        <f t="shared" si="21"/>
        <v>0</v>
      </c>
      <c r="S411" s="74"/>
      <c r="T411" s="75" t="s">
        <v>1369</v>
      </c>
      <c r="U411" s="76" t="s">
        <v>1373</v>
      </c>
      <c r="V411" s="76" t="s">
        <v>1374</v>
      </c>
      <c r="W411" s="76"/>
    </row>
    <row r="412" spans="1:23" s="77" customFormat="1" ht="33" customHeight="1">
      <c r="A412" s="62">
        <v>413</v>
      </c>
      <c r="B412" s="63" t="s">
        <v>1285</v>
      </c>
      <c r="C412" s="64" t="s">
        <v>1286</v>
      </c>
      <c r="D412" s="65">
        <v>5</v>
      </c>
      <c r="E412" s="66" t="s">
        <v>1375</v>
      </c>
      <c r="F412" s="64" t="s">
        <v>1288</v>
      </c>
      <c r="G412" s="64" t="s">
        <v>1289</v>
      </c>
      <c r="H412" s="73">
        <v>60000000</v>
      </c>
      <c r="I412" s="68">
        <v>2015</v>
      </c>
      <c r="J412" s="64">
        <v>3000072</v>
      </c>
      <c r="K412" s="63" t="s">
        <v>1376</v>
      </c>
      <c r="L412" s="78">
        <v>1201030103021</v>
      </c>
      <c r="M412" s="79" t="s">
        <v>1377</v>
      </c>
      <c r="N412" s="67">
        <v>60000000</v>
      </c>
      <c r="O412" s="67">
        <v>0</v>
      </c>
      <c r="P412" s="67">
        <v>0</v>
      </c>
      <c r="Q412" s="67">
        <f>N412</f>
        <v>60000000</v>
      </c>
      <c r="R412" s="73">
        <f t="shared" si="21"/>
        <v>0</v>
      </c>
      <c r="S412" s="74"/>
      <c r="T412" s="75" t="s">
        <v>1378</v>
      </c>
      <c r="U412" s="76" t="s">
        <v>1379</v>
      </c>
      <c r="V412" s="76" t="s">
        <v>1380</v>
      </c>
      <c r="W412" s="76"/>
    </row>
    <row r="413" spans="1:23" s="77" customFormat="1" ht="33" customHeight="1">
      <c r="A413" s="62">
        <v>414</v>
      </c>
      <c r="B413" s="63" t="s">
        <v>1285</v>
      </c>
      <c r="C413" s="64" t="s">
        <v>1286</v>
      </c>
      <c r="D413" s="65">
        <v>5</v>
      </c>
      <c r="E413" s="66" t="s">
        <v>1381</v>
      </c>
      <c r="F413" s="64" t="s">
        <v>1288</v>
      </c>
      <c r="G413" s="64" t="s">
        <v>1289</v>
      </c>
      <c r="H413" s="73">
        <v>85000000</v>
      </c>
      <c r="I413" s="68">
        <v>2015</v>
      </c>
      <c r="J413" s="64">
        <v>3000072</v>
      </c>
      <c r="K413" s="63" t="s">
        <v>1376</v>
      </c>
      <c r="L413" s="78">
        <v>1201030103021</v>
      </c>
      <c r="M413" s="79" t="s">
        <v>1377</v>
      </c>
      <c r="N413" s="67">
        <v>85000000</v>
      </c>
      <c r="O413" s="67">
        <v>0</v>
      </c>
      <c r="P413" s="67">
        <v>0</v>
      </c>
      <c r="Q413" s="67">
        <f>N413</f>
        <v>85000000</v>
      </c>
      <c r="R413" s="73">
        <f t="shared" si="21"/>
        <v>0</v>
      </c>
      <c r="S413" s="74"/>
      <c r="T413" s="75" t="s">
        <v>1378</v>
      </c>
      <c r="U413" s="76" t="s">
        <v>1379</v>
      </c>
      <c r="V413" s="76" t="s">
        <v>1380</v>
      </c>
      <c r="W413" s="76"/>
    </row>
    <row r="414" spans="1:23" s="77" customFormat="1" ht="33" customHeight="1">
      <c r="A414" s="62">
        <v>415</v>
      </c>
      <c r="B414" s="63" t="s">
        <v>1285</v>
      </c>
      <c r="C414" s="64" t="s">
        <v>1286</v>
      </c>
      <c r="D414" s="65">
        <v>5</v>
      </c>
      <c r="E414" s="66" t="s">
        <v>1382</v>
      </c>
      <c r="F414" s="64" t="s">
        <v>1362</v>
      </c>
      <c r="G414" s="64" t="s">
        <v>1289</v>
      </c>
      <c r="H414" s="73">
        <v>85000000</v>
      </c>
      <c r="I414" s="68">
        <v>2015</v>
      </c>
      <c r="J414" s="64">
        <v>3000111</v>
      </c>
      <c r="K414" s="63" t="s">
        <v>1383</v>
      </c>
      <c r="L414" s="78"/>
      <c r="M414" s="79" t="s">
        <v>1384</v>
      </c>
      <c r="N414" s="67">
        <v>85000000</v>
      </c>
      <c r="O414" s="67">
        <v>985000000</v>
      </c>
      <c r="P414" s="67">
        <v>0</v>
      </c>
      <c r="Q414" s="67">
        <f>N414</f>
        <v>85000000</v>
      </c>
      <c r="R414" s="73">
        <f t="shared" si="21"/>
        <v>0</v>
      </c>
      <c r="S414" s="74"/>
      <c r="T414" s="75" t="s">
        <v>1385</v>
      </c>
      <c r="U414" s="76" t="s">
        <v>1386</v>
      </c>
      <c r="V414" s="76" t="s">
        <v>1387</v>
      </c>
      <c r="W414" s="76"/>
    </row>
    <row r="415" spans="1:23" s="77" customFormat="1" ht="33" customHeight="1">
      <c r="A415" s="62">
        <v>416</v>
      </c>
      <c r="B415" s="63" t="s">
        <v>1388</v>
      </c>
      <c r="C415" s="64" t="s">
        <v>1286</v>
      </c>
      <c r="D415" s="65">
        <v>5</v>
      </c>
      <c r="E415" s="66" t="s">
        <v>1389</v>
      </c>
      <c r="F415" s="64" t="s">
        <v>1362</v>
      </c>
      <c r="G415" s="64" t="s">
        <v>1289</v>
      </c>
      <c r="H415" s="73">
        <f>N415</f>
        <v>76673888</v>
      </c>
      <c r="I415" s="68">
        <v>2015</v>
      </c>
      <c r="J415" s="64">
        <v>5000883</v>
      </c>
      <c r="K415" s="63" t="s">
        <v>1363</v>
      </c>
      <c r="L415" s="78"/>
      <c r="M415" s="79" t="s">
        <v>1390</v>
      </c>
      <c r="N415" s="67">
        <f>88484976-11811088</f>
        <v>76673888</v>
      </c>
      <c r="O415" s="67" t="s">
        <v>1291</v>
      </c>
      <c r="P415" s="67" t="s">
        <v>1291</v>
      </c>
      <c r="Q415" s="67" t="s">
        <v>1291</v>
      </c>
      <c r="R415" s="73" t="s">
        <v>1291</v>
      </c>
      <c r="S415" s="74"/>
      <c r="T415" s="75" t="s">
        <v>1385</v>
      </c>
      <c r="U415" s="76" t="s">
        <v>1391</v>
      </c>
      <c r="V415" s="76" t="s">
        <v>1392</v>
      </c>
      <c r="W415" s="76"/>
    </row>
    <row r="416" spans="1:23" s="77" customFormat="1" ht="33" customHeight="1">
      <c r="A416" s="62">
        <v>417</v>
      </c>
      <c r="B416" s="63" t="s">
        <v>1285</v>
      </c>
      <c r="C416" s="64" t="s">
        <v>1286</v>
      </c>
      <c r="D416" s="65">
        <v>6</v>
      </c>
      <c r="E416" s="66" t="s">
        <v>1393</v>
      </c>
      <c r="F416" s="64" t="s">
        <v>1346</v>
      </c>
      <c r="G416" s="64" t="s">
        <v>1289</v>
      </c>
      <c r="H416" s="73" t="s">
        <v>1291</v>
      </c>
      <c r="I416" s="68">
        <v>2015</v>
      </c>
      <c r="J416" s="64">
        <v>5001570</v>
      </c>
      <c r="K416" s="63" t="s">
        <v>1394</v>
      </c>
      <c r="L416" s="78">
        <v>1102030103011</v>
      </c>
      <c r="M416" s="79" t="s">
        <v>1395</v>
      </c>
      <c r="N416" s="67" t="s">
        <v>1291</v>
      </c>
      <c r="O416" s="67" t="s">
        <v>1291</v>
      </c>
      <c r="P416" s="67">
        <v>0</v>
      </c>
      <c r="Q416" s="67" t="s">
        <v>1291</v>
      </c>
      <c r="R416" s="73"/>
      <c r="S416" s="74"/>
      <c r="T416" s="75" t="s">
        <v>1396</v>
      </c>
      <c r="U416" s="76" t="s">
        <v>1397</v>
      </c>
      <c r="V416" s="76" t="s">
        <v>1398</v>
      </c>
      <c r="W416" s="76"/>
    </row>
    <row r="417" spans="1:23" s="77" customFormat="1" ht="33" customHeight="1">
      <c r="A417" s="62">
        <v>418</v>
      </c>
      <c r="B417" s="63" t="s">
        <v>1285</v>
      </c>
      <c r="C417" s="64" t="s">
        <v>1286</v>
      </c>
      <c r="D417" s="65">
        <v>6</v>
      </c>
      <c r="E417" s="66" t="s">
        <v>1399</v>
      </c>
      <c r="F417" s="64" t="s">
        <v>1400</v>
      </c>
      <c r="G417" s="64" t="s">
        <v>1289</v>
      </c>
      <c r="H417" s="73">
        <v>196000000</v>
      </c>
      <c r="I417" s="68">
        <v>2015</v>
      </c>
      <c r="J417" s="64">
        <v>5000541</v>
      </c>
      <c r="K417" s="63" t="s">
        <v>1401</v>
      </c>
      <c r="L417" s="78">
        <v>1404020102261</v>
      </c>
      <c r="M417" s="79" t="s">
        <v>1402</v>
      </c>
      <c r="N417" s="67">
        <v>196000000</v>
      </c>
      <c r="O417" s="67">
        <v>0</v>
      </c>
      <c r="P417" s="67">
        <v>0</v>
      </c>
      <c r="Q417" s="67">
        <v>196000000</v>
      </c>
      <c r="R417" s="73">
        <f>N417-P417-Q417</f>
        <v>0</v>
      </c>
      <c r="S417" s="74"/>
      <c r="T417" s="75" t="s">
        <v>1403</v>
      </c>
      <c r="U417" s="76" t="s">
        <v>1404</v>
      </c>
      <c r="V417" s="76" t="s">
        <v>1405</v>
      </c>
      <c r="W417" s="76"/>
    </row>
    <row r="418" spans="1:23" s="77" customFormat="1" ht="33" customHeight="1">
      <c r="A418" s="62">
        <v>419</v>
      </c>
      <c r="B418" s="63" t="s">
        <v>1285</v>
      </c>
      <c r="C418" s="64" t="s">
        <v>1286</v>
      </c>
      <c r="D418" s="65">
        <v>6</v>
      </c>
      <c r="E418" s="66" t="s">
        <v>1406</v>
      </c>
      <c r="F418" s="64" t="s">
        <v>1400</v>
      </c>
      <c r="G418" s="64" t="s">
        <v>1289</v>
      </c>
      <c r="H418" s="73">
        <v>170000000</v>
      </c>
      <c r="I418" s="68">
        <v>2015</v>
      </c>
      <c r="J418" s="64">
        <v>5000444</v>
      </c>
      <c r="K418" s="63" t="s">
        <v>1407</v>
      </c>
      <c r="L418" s="78">
        <v>1404020102261</v>
      </c>
      <c r="M418" s="79" t="s">
        <v>1408</v>
      </c>
      <c r="N418" s="67" t="s">
        <v>1291</v>
      </c>
      <c r="O418" s="67" t="s">
        <v>1291</v>
      </c>
      <c r="P418" s="67">
        <v>0</v>
      </c>
      <c r="Q418" s="67" t="s">
        <v>1291</v>
      </c>
      <c r="R418" s="73"/>
      <c r="S418" s="74"/>
      <c r="T418" s="75" t="s">
        <v>1409</v>
      </c>
      <c r="U418" s="76" t="s">
        <v>1410</v>
      </c>
      <c r="V418" s="76" t="s">
        <v>1411</v>
      </c>
      <c r="W418" s="76"/>
    </row>
    <row r="419" spans="1:23" s="77" customFormat="1" ht="33" customHeight="1">
      <c r="A419" s="62">
        <v>420</v>
      </c>
      <c r="B419" s="63" t="s">
        <v>1285</v>
      </c>
      <c r="C419" s="64" t="s">
        <v>1286</v>
      </c>
      <c r="D419" s="65">
        <v>6</v>
      </c>
      <c r="E419" s="66" t="s">
        <v>1412</v>
      </c>
      <c r="F419" s="64" t="s">
        <v>1400</v>
      </c>
      <c r="G419" s="64" t="s">
        <v>1289</v>
      </c>
      <c r="H419" s="73">
        <v>105000000</v>
      </c>
      <c r="I419" s="68">
        <v>2015</v>
      </c>
      <c r="J419" s="64">
        <v>5000444</v>
      </c>
      <c r="K419" s="63" t="s">
        <v>1407</v>
      </c>
      <c r="L419" s="78">
        <v>1404020102261</v>
      </c>
      <c r="M419" s="79" t="s">
        <v>1408</v>
      </c>
      <c r="N419" s="67" t="s">
        <v>1291</v>
      </c>
      <c r="O419" s="67" t="s">
        <v>1291</v>
      </c>
      <c r="P419" s="67">
        <v>0</v>
      </c>
      <c r="Q419" s="67" t="s">
        <v>1291</v>
      </c>
      <c r="R419" s="73"/>
      <c r="S419" s="74"/>
      <c r="T419" s="75" t="s">
        <v>1409</v>
      </c>
      <c r="U419" s="76" t="s">
        <v>1413</v>
      </c>
      <c r="V419" s="76" t="s">
        <v>1414</v>
      </c>
      <c r="W419" s="76"/>
    </row>
    <row r="420" spans="1:23" s="77" customFormat="1" ht="33" customHeight="1">
      <c r="A420" s="62">
        <v>421</v>
      </c>
      <c r="B420" s="63" t="s">
        <v>1285</v>
      </c>
      <c r="C420" s="64" t="s">
        <v>1286</v>
      </c>
      <c r="D420" s="65">
        <v>6</v>
      </c>
      <c r="E420" s="66" t="s">
        <v>1415</v>
      </c>
      <c r="F420" s="64" t="s">
        <v>1400</v>
      </c>
      <c r="G420" s="64" t="s">
        <v>1289</v>
      </c>
      <c r="H420" s="73">
        <v>50000000</v>
      </c>
      <c r="I420" s="68">
        <v>2015</v>
      </c>
      <c r="J420" s="64">
        <v>5000444</v>
      </c>
      <c r="K420" s="63" t="s">
        <v>1407</v>
      </c>
      <c r="L420" s="78">
        <v>1404020102261</v>
      </c>
      <c r="M420" s="79" t="s">
        <v>1408</v>
      </c>
      <c r="N420" s="67" t="s">
        <v>1291</v>
      </c>
      <c r="O420" s="67" t="s">
        <v>1291</v>
      </c>
      <c r="P420" s="67">
        <v>0</v>
      </c>
      <c r="Q420" s="67" t="s">
        <v>1291</v>
      </c>
      <c r="R420" s="73"/>
      <c r="S420" s="74"/>
      <c r="T420" s="75" t="s">
        <v>1409</v>
      </c>
      <c r="U420" s="76" t="s">
        <v>1413</v>
      </c>
      <c r="V420" s="76" t="s">
        <v>1414</v>
      </c>
      <c r="W420" s="76"/>
    </row>
    <row r="421" spans="1:23" s="77" customFormat="1" ht="33" customHeight="1">
      <c r="A421" s="62">
        <v>422</v>
      </c>
      <c r="B421" s="63" t="s">
        <v>1285</v>
      </c>
      <c r="C421" s="64" t="s">
        <v>1286</v>
      </c>
      <c r="D421" s="65">
        <v>6</v>
      </c>
      <c r="E421" s="66" t="s">
        <v>1416</v>
      </c>
      <c r="F421" s="64" t="s">
        <v>1400</v>
      </c>
      <c r="G421" s="64" t="s">
        <v>1289</v>
      </c>
      <c r="H421" s="73">
        <v>100000000</v>
      </c>
      <c r="I421" s="68">
        <v>2015</v>
      </c>
      <c r="J421" s="64">
        <v>5000444</v>
      </c>
      <c r="K421" s="63" t="s">
        <v>1407</v>
      </c>
      <c r="L421" s="78">
        <v>1404020102261</v>
      </c>
      <c r="M421" s="79" t="s">
        <v>1408</v>
      </c>
      <c r="N421" s="67" t="s">
        <v>1291</v>
      </c>
      <c r="O421" s="67" t="s">
        <v>1291</v>
      </c>
      <c r="P421" s="67">
        <v>0</v>
      </c>
      <c r="Q421" s="67" t="s">
        <v>1291</v>
      </c>
      <c r="R421" s="73"/>
      <c r="S421" s="74"/>
      <c r="T421" s="75" t="s">
        <v>1409</v>
      </c>
      <c r="U421" s="76" t="s">
        <v>1417</v>
      </c>
      <c r="V421" s="76" t="s">
        <v>1418</v>
      </c>
      <c r="W421" s="76"/>
    </row>
    <row r="422" spans="1:23" s="77" customFormat="1" ht="33" customHeight="1">
      <c r="A422" s="62">
        <v>423</v>
      </c>
      <c r="B422" s="63" t="s">
        <v>1285</v>
      </c>
      <c r="C422" s="64" t="s">
        <v>1286</v>
      </c>
      <c r="D422" s="65">
        <v>6</v>
      </c>
      <c r="E422" s="66" t="s">
        <v>1419</v>
      </c>
      <c r="F422" s="64" t="s">
        <v>1346</v>
      </c>
      <c r="G422" s="64" t="s">
        <v>1289</v>
      </c>
      <c r="H422" s="73">
        <v>52000000</v>
      </c>
      <c r="I422" s="68">
        <v>2015</v>
      </c>
      <c r="J422" s="64">
        <v>5000361</v>
      </c>
      <c r="K422" s="63" t="s">
        <v>1420</v>
      </c>
      <c r="L422" s="78">
        <v>51000226</v>
      </c>
      <c r="M422" s="79" t="s">
        <v>238</v>
      </c>
      <c r="N422" s="67">
        <v>52000000</v>
      </c>
      <c r="O422" s="67">
        <v>48000000</v>
      </c>
      <c r="P422" s="67">
        <v>0</v>
      </c>
      <c r="Q422" s="67">
        <f t="shared" ref="Q422:Q432" si="23">N422</f>
        <v>52000000</v>
      </c>
      <c r="R422" s="73">
        <f t="shared" ref="R422:R446" si="24">N422-P422-Q422</f>
        <v>0</v>
      </c>
      <c r="S422" s="74"/>
      <c r="T422" s="75" t="s">
        <v>1421</v>
      </c>
      <c r="U422" s="76" t="s">
        <v>1422</v>
      </c>
      <c r="V422" s="76" t="s">
        <v>1423</v>
      </c>
      <c r="W422" s="76"/>
    </row>
    <row r="423" spans="1:23" s="77" customFormat="1" ht="33" customHeight="1">
      <c r="A423" s="62">
        <v>424</v>
      </c>
      <c r="B423" s="63" t="s">
        <v>1285</v>
      </c>
      <c r="C423" s="64" t="s">
        <v>1286</v>
      </c>
      <c r="D423" s="65">
        <v>6</v>
      </c>
      <c r="E423" s="66" t="s">
        <v>1424</v>
      </c>
      <c r="F423" s="64" t="s">
        <v>1346</v>
      </c>
      <c r="G423" s="64" t="s">
        <v>1289</v>
      </c>
      <c r="H423" s="73">
        <v>100000000</v>
      </c>
      <c r="I423" s="68">
        <v>2015</v>
      </c>
      <c r="J423" s="64">
        <v>5000361</v>
      </c>
      <c r="K423" s="63" t="s">
        <v>1420</v>
      </c>
      <c r="L423" s="78">
        <v>51000226</v>
      </c>
      <c r="M423" s="79" t="s">
        <v>238</v>
      </c>
      <c r="N423" s="67">
        <v>100000000</v>
      </c>
      <c r="O423" s="67" t="s">
        <v>1291</v>
      </c>
      <c r="P423" s="67">
        <v>0</v>
      </c>
      <c r="Q423" s="67">
        <f t="shared" si="23"/>
        <v>100000000</v>
      </c>
      <c r="R423" s="73">
        <f t="shared" si="24"/>
        <v>0</v>
      </c>
      <c r="S423" s="74"/>
      <c r="T423" s="75" t="s">
        <v>1421</v>
      </c>
      <c r="U423" s="76" t="s">
        <v>1422</v>
      </c>
      <c r="V423" s="76" t="s">
        <v>1423</v>
      </c>
      <c r="W423" s="76"/>
    </row>
    <row r="424" spans="1:23" s="77" customFormat="1" ht="33" customHeight="1">
      <c r="A424" s="62">
        <v>425</v>
      </c>
      <c r="B424" s="63" t="s">
        <v>1285</v>
      </c>
      <c r="C424" s="64" t="s">
        <v>1286</v>
      </c>
      <c r="D424" s="65">
        <v>6</v>
      </c>
      <c r="E424" s="66" t="s">
        <v>1425</v>
      </c>
      <c r="F424" s="64" t="s">
        <v>1346</v>
      </c>
      <c r="G424" s="64" t="s">
        <v>1289</v>
      </c>
      <c r="H424" s="73">
        <v>143000000</v>
      </c>
      <c r="I424" s="68">
        <v>2015</v>
      </c>
      <c r="J424" s="64">
        <v>5000363</v>
      </c>
      <c r="K424" s="63" t="s">
        <v>1426</v>
      </c>
      <c r="L424" s="78">
        <v>51000226</v>
      </c>
      <c r="M424" s="79" t="s">
        <v>238</v>
      </c>
      <c r="N424" s="67">
        <v>143000000</v>
      </c>
      <c r="O424" s="67">
        <v>63000000</v>
      </c>
      <c r="P424" s="67">
        <v>0</v>
      </c>
      <c r="Q424" s="67">
        <f t="shared" si="23"/>
        <v>143000000</v>
      </c>
      <c r="R424" s="73">
        <f t="shared" si="24"/>
        <v>0</v>
      </c>
      <c r="S424" s="74"/>
      <c r="T424" s="75" t="s">
        <v>1421</v>
      </c>
      <c r="U424" s="76" t="s">
        <v>1422</v>
      </c>
      <c r="V424" s="76" t="s">
        <v>1423</v>
      </c>
      <c r="W424" s="76"/>
    </row>
    <row r="425" spans="1:23" s="77" customFormat="1" ht="33" customHeight="1">
      <c r="A425" s="62">
        <v>426</v>
      </c>
      <c r="B425" s="63" t="s">
        <v>1285</v>
      </c>
      <c r="C425" s="64" t="s">
        <v>1286</v>
      </c>
      <c r="D425" s="65">
        <v>6</v>
      </c>
      <c r="E425" s="66" t="s">
        <v>1427</v>
      </c>
      <c r="F425" s="64" t="s">
        <v>1346</v>
      </c>
      <c r="G425" s="64" t="s">
        <v>1289</v>
      </c>
      <c r="H425" s="73">
        <v>84000000</v>
      </c>
      <c r="I425" s="68">
        <v>2015</v>
      </c>
      <c r="J425" s="64">
        <v>5000361</v>
      </c>
      <c r="K425" s="63" t="s">
        <v>1420</v>
      </c>
      <c r="L425" s="78">
        <v>51000226</v>
      </c>
      <c r="M425" s="79" t="s">
        <v>238</v>
      </c>
      <c r="N425" s="67">
        <v>84000000</v>
      </c>
      <c r="O425" s="67">
        <v>40760000</v>
      </c>
      <c r="P425" s="67">
        <v>0</v>
      </c>
      <c r="Q425" s="67">
        <f t="shared" si="23"/>
        <v>84000000</v>
      </c>
      <c r="R425" s="73">
        <f t="shared" si="24"/>
        <v>0</v>
      </c>
      <c r="S425" s="74"/>
      <c r="T425" s="75" t="s">
        <v>1421</v>
      </c>
      <c r="U425" s="76" t="s">
        <v>1428</v>
      </c>
      <c r="V425" s="76" t="s">
        <v>1429</v>
      </c>
      <c r="W425" s="76"/>
    </row>
    <row r="426" spans="1:23" s="77" customFormat="1" ht="33" customHeight="1">
      <c r="A426" s="62">
        <v>427</v>
      </c>
      <c r="B426" s="63" t="s">
        <v>1285</v>
      </c>
      <c r="C426" s="64" t="s">
        <v>1286</v>
      </c>
      <c r="D426" s="65">
        <v>6</v>
      </c>
      <c r="E426" s="66" t="s">
        <v>1430</v>
      </c>
      <c r="F426" s="64" t="s">
        <v>1362</v>
      </c>
      <c r="G426" s="64" t="s">
        <v>1289</v>
      </c>
      <c r="H426" s="73" t="s">
        <v>1431</v>
      </c>
      <c r="I426" s="68">
        <v>2015</v>
      </c>
      <c r="J426" s="64">
        <v>5000361</v>
      </c>
      <c r="K426" s="63" t="s">
        <v>1420</v>
      </c>
      <c r="L426" s="78">
        <v>1402020102261</v>
      </c>
      <c r="M426" s="79" t="s">
        <v>448</v>
      </c>
      <c r="N426" s="67">
        <v>7000000</v>
      </c>
      <c r="O426" s="67">
        <v>60000000</v>
      </c>
      <c r="P426" s="67">
        <v>0</v>
      </c>
      <c r="Q426" s="67">
        <f t="shared" si="23"/>
        <v>7000000</v>
      </c>
      <c r="R426" s="73">
        <f t="shared" si="24"/>
        <v>0</v>
      </c>
      <c r="S426" s="74"/>
      <c r="T426" s="75" t="s">
        <v>1421</v>
      </c>
      <c r="U426" s="76" t="s">
        <v>1432</v>
      </c>
      <c r="V426" s="76" t="s">
        <v>1433</v>
      </c>
      <c r="W426" s="76"/>
    </row>
    <row r="427" spans="1:23" s="77" customFormat="1" ht="33" customHeight="1">
      <c r="A427" s="62">
        <v>428</v>
      </c>
      <c r="B427" s="63" t="s">
        <v>1285</v>
      </c>
      <c r="C427" s="64" t="s">
        <v>1286</v>
      </c>
      <c r="D427" s="65">
        <v>6</v>
      </c>
      <c r="E427" s="66" t="s">
        <v>1434</v>
      </c>
      <c r="F427" s="64" t="s">
        <v>1362</v>
      </c>
      <c r="G427" s="64" t="s">
        <v>1289</v>
      </c>
      <c r="H427" s="73" t="s">
        <v>1431</v>
      </c>
      <c r="I427" s="68">
        <v>2015</v>
      </c>
      <c r="J427" s="64">
        <v>5000363</v>
      </c>
      <c r="K427" s="63" t="s">
        <v>1426</v>
      </c>
      <c r="L427" s="78">
        <v>1404020102261</v>
      </c>
      <c r="M427" s="79" t="s">
        <v>1297</v>
      </c>
      <c r="N427" s="67">
        <v>20000000</v>
      </c>
      <c r="O427" s="67">
        <v>74000000</v>
      </c>
      <c r="P427" s="67">
        <v>0</v>
      </c>
      <c r="Q427" s="67">
        <f t="shared" si="23"/>
        <v>20000000</v>
      </c>
      <c r="R427" s="73">
        <f t="shared" si="24"/>
        <v>0</v>
      </c>
      <c r="S427" s="74"/>
      <c r="T427" s="75" t="s">
        <v>1421</v>
      </c>
      <c r="U427" s="76" t="s">
        <v>1432</v>
      </c>
      <c r="V427" s="76" t="s">
        <v>1433</v>
      </c>
      <c r="W427" s="76"/>
    </row>
    <row r="428" spans="1:23" s="77" customFormat="1" ht="33" customHeight="1">
      <c r="A428" s="62">
        <v>429</v>
      </c>
      <c r="B428" s="63" t="s">
        <v>1285</v>
      </c>
      <c r="C428" s="64" t="s">
        <v>1286</v>
      </c>
      <c r="D428" s="65">
        <v>6</v>
      </c>
      <c r="E428" s="66" t="s">
        <v>1435</v>
      </c>
      <c r="F428" s="64" t="s">
        <v>1362</v>
      </c>
      <c r="G428" s="64" t="s">
        <v>1289</v>
      </c>
      <c r="H428" s="73" t="s">
        <v>1431</v>
      </c>
      <c r="I428" s="68">
        <v>2015</v>
      </c>
      <c r="J428" s="64">
        <v>5000351</v>
      </c>
      <c r="K428" s="63" t="s">
        <v>1436</v>
      </c>
      <c r="L428" s="78">
        <v>1404020102261</v>
      </c>
      <c r="M428" s="79" t="s">
        <v>1297</v>
      </c>
      <c r="N428" s="67">
        <v>80000000</v>
      </c>
      <c r="O428" s="67">
        <v>26587200</v>
      </c>
      <c r="P428" s="67">
        <v>0</v>
      </c>
      <c r="Q428" s="67">
        <f t="shared" si="23"/>
        <v>80000000</v>
      </c>
      <c r="R428" s="73">
        <f t="shared" si="24"/>
        <v>0</v>
      </c>
      <c r="S428" s="74"/>
      <c r="T428" s="75" t="s">
        <v>1421</v>
      </c>
      <c r="U428" s="76" t="s">
        <v>1437</v>
      </c>
      <c r="V428" s="76" t="s">
        <v>1438</v>
      </c>
      <c r="W428" s="76"/>
    </row>
    <row r="429" spans="1:23" s="77" customFormat="1" ht="33" customHeight="1">
      <c r="A429" s="62">
        <v>430</v>
      </c>
      <c r="B429" s="63" t="s">
        <v>1285</v>
      </c>
      <c r="C429" s="64" t="s">
        <v>1286</v>
      </c>
      <c r="D429" s="65">
        <v>6</v>
      </c>
      <c r="E429" s="66" t="s">
        <v>1439</v>
      </c>
      <c r="F429" s="64" t="s">
        <v>1400</v>
      </c>
      <c r="G429" s="64" t="s">
        <v>1289</v>
      </c>
      <c r="H429" s="73">
        <v>100000000</v>
      </c>
      <c r="I429" s="68">
        <v>2015</v>
      </c>
      <c r="J429" s="64">
        <v>5000036</v>
      </c>
      <c r="K429" s="63" t="s">
        <v>1440</v>
      </c>
      <c r="L429" s="78">
        <v>1402020102261</v>
      </c>
      <c r="M429" s="79" t="s">
        <v>1349</v>
      </c>
      <c r="N429" s="67">
        <v>100000000</v>
      </c>
      <c r="O429" s="67" t="s">
        <v>1291</v>
      </c>
      <c r="P429" s="67">
        <v>0</v>
      </c>
      <c r="Q429" s="67">
        <f t="shared" si="23"/>
        <v>100000000</v>
      </c>
      <c r="R429" s="73">
        <f t="shared" si="24"/>
        <v>0</v>
      </c>
      <c r="S429" s="74"/>
      <c r="T429" s="75" t="s">
        <v>1441</v>
      </c>
      <c r="U429" s="76" t="s">
        <v>1442</v>
      </c>
      <c r="V429" s="76" t="s">
        <v>1443</v>
      </c>
      <c r="W429" s="76"/>
    </row>
    <row r="430" spans="1:23" s="77" customFormat="1" ht="33" customHeight="1">
      <c r="A430" s="62">
        <v>431</v>
      </c>
      <c r="B430" s="63" t="s">
        <v>1285</v>
      </c>
      <c r="C430" s="64" t="s">
        <v>1286</v>
      </c>
      <c r="D430" s="65">
        <v>6</v>
      </c>
      <c r="E430" s="66" t="s">
        <v>1444</v>
      </c>
      <c r="F430" s="64" t="s">
        <v>1400</v>
      </c>
      <c r="G430" s="64" t="s">
        <v>1289</v>
      </c>
      <c r="H430" s="73">
        <v>100000000</v>
      </c>
      <c r="I430" s="68">
        <v>2015</v>
      </c>
      <c r="J430" s="64">
        <v>5000036</v>
      </c>
      <c r="K430" s="63" t="s">
        <v>1440</v>
      </c>
      <c r="L430" s="78">
        <v>1402020102261</v>
      </c>
      <c r="M430" s="79" t="s">
        <v>448</v>
      </c>
      <c r="N430" s="67">
        <v>100000000</v>
      </c>
      <c r="O430" s="67" t="s">
        <v>1291</v>
      </c>
      <c r="P430" s="67">
        <v>0</v>
      </c>
      <c r="Q430" s="67">
        <f t="shared" si="23"/>
        <v>100000000</v>
      </c>
      <c r="R430" s="73">
        <f t="shared" si="24"/>
        <v>0</v>
      </c>
      <c r="S430" s="74"/>
      <c r="T430" s="75" t="s">
        <v>1441</v>
      </c>
      <c r="U430" s="76" t="s">
        <v>1442</v>
      </c>
      <c r="V430" s="76" t="s">
        <v>1443</v>
      </c>
      <c r="W430" s="76"/>
    </row>
    <row r="431" spans="1:23" s="77" customFormat="1" ht="33" customHeight="1">
      <c r="A431" s="62">
        <v>432</v>
      </c>
      <c r="B431" s="63" t="s">
        <v>1285</v>
      </c>
      <c r="C431" s="64" t="s">
        <v>1286</v>
      </c>
      <c r="D431" s="65">
        <v>6</v>
      </c>
      <c r="E431" s="66" t="s">
        <v>1445</v>
      </c>
      <c r="F431" s="64" t="s">
        <v>1338</v>
      </c>
      <c r="G431" s="64" t="s">
        <v>1289</v>
      </c>
      <c r="H431" s="73">
        <v>210000000</v>
      </c>
      <c r="I431" s="68">
        <v>2015</v>
      </c>
      <c r="J431" s="64">
        <v>5000679</v>
      </c>
      <c r="K431" s="63" t="s">
        <v>1446</v>
      </c>
      <c r="L431" s="78">
        <v>1402020102261</v>
      </c>
      <c r="M431" s="79" t="s">
        <v>1447</v>
      </c>
      <c r="N431" s="67">
        <v>210000000</v>
      </c>
      <c r="O431" s="67" t="s">
        <v>1291</v>
      </c>
      <c r="P431" s="67">
        <v>0</v>
      </c>
      <c r="Q431" s="67">
        <f t="shared" si="23"/>
        <v>210000000</v>
      </c>
      <c r="R431" s="73">
        <f t="shared" si="24"/>
        <v>0</v>
      </c>
      <c r="S431" s="74"/>
      <c r="T431" s="75" t="s">
        <v>1448</v>
      </c>
      <c r="U431" s="76" t="s">
        <v>1449</v>
      </c>
      <c r="V431" s="76" t="s">
        <v>1450</v>
      </c>
      <c r="W431" s="76"/>
    </row>
    <row r="432" spans="1:23" s="77" customFormat="1" ht="33" customHeight="1">
      <c r="A432" s="62">
        <v>433</v>
      </c>
      <c r="B432" s="63" t="s">
        <v>1285</v>
      </c>
      <c r="C432" s="64" t="s">
        <v>1286</v>
      </c>
      <c r="D432" s="65">
        <v>6</v>
      </c>
      <c r="E432" s="66" t="s">
        <v>1451</v>
      </c>
      <c r="F432" s="64" t="s">
        <v>1338</v>
      </c>
      <c r="G432" s="64" t="s">
        <v>1289</v>
      </c>
      <c r="H432" s="73">
        <v>55000000</v>
      </c>
      <c r="I432" s="68">
        <v>2015</v>
      </c>
      <c r="J432" s="64">
        <v>5000679</v>
      </c>
      <c r="K432" s="63" t="s">
        <v>1446</v>
      </c>
      <c r="L432" s="78">
        <v>1402020102261</v>
      </c>
      <c r="M432" s="79" t="s">
        <v>1447</v>
      </c>
      <c r="N432" s="67">
        <v>55000000</v>
      </c>
      <c r="O432" s="67" t="s">
        <v>1291</v>
      </c>
      <c r="P432" s="67">
        <v>0</v>
      </c>
      <c r="Q432" s="67">
        <f t="shared" si="23"/>
        <v>55000000</v>
      </c>
      <c r="R432" s="73">
        <f t="shared" si="24"/>
        <v>0</v>
      </c>
      <c r="S432" s="74"/>
      <c r="T432" s="75" t="s">
        <v>1448</v>
      </c>
      <c r="U432" s="76" t="s">
        <v>1452</v>
      </c>
      <c r="V432" s="76" t="s">
        <v>1453</v>
      </c>
      <c r="W432" s="76"/>
    </row>
    <row r="433" spans="1:23" s="77" customFormat="1" ht="33" customHeight="1">
      <c r="A433" s="62">
        <v>434</v>
      </c>
      <c r="B433" s="63" t="s">
        <v>1285</v>
      </c>
      <c r="C433" s="64" t="s">
        <v>1286</v>
      </c>
      <c r="D433" s="65">
        <v>6</v>
      </c>
      <c r="E433" s="66" t="s">
        <v>1454</v>
      </c>
      <c r="F433" s="64" t="s">
        <v>1400</v>
      </c>
      <c r="G433" s="64" t="s">
        <v>1289</v>
      </c>
      <c r="H433" s="73">
        <v>90000000</v>
      </c>
      <c r="I433" s="68">
        <v>2015</v>
      </c>
      <c r="J433" s="64">
        <v>5000090</v>
      </c>
      <c r="K433" s="63" t="s">
        <v>1455</v>
      </c>
      <c r="L433" s="78">
        <v>51000226</v>
      </c>
      <c r="M433" s="79" t="s">
        <v>1384</v>
      </c>
      <c r="N433" s="67">
        <f>Q433</f>
        <v>90000000</v>
      </c>
      <c r="O433" s="67" t="s">
        <v>1291</v>
      </c>
      <c r="P433" s="67">
        <v>0</v>
      </c>
      <c r="Q433" s="67">
        <v>90000000</v>
      </c>
      <c r="R433" s="73">
        <f t="shared" si="24"/>
        <v>0</v>
      </c>
      <c r="S433" s="74"/>
      <c r="T433" s="75" t="s">
        <v>1456</v>
      </c>
      <c r="U433" s="76" t="s">
        <v>1457</v>
      </c>
      <c r="V433" s="76" t="s">
        <v>1458</v>
      </c>
      <c r="W433" s="76"/>
    </row>
    <row r="434" spans="1:23" s="77" customFormat="1" ht="33" customHeight="1">
      <c r="A434" s="62">
        <v>435</v>
      </c>
      <c r="B434" s="63" t="s">
        <v>1285</v>
      </c>
      <c r="C434" s="64" t="s">
        <v>1286</v>
      </c>
      <c r="D434" s="65">
        <v>6</v>
      </c>
      <c r="E434" s="66" t="s">
        <v>1459</v>
      </c>
      <c r="F434" s="64" t="s">
        <v>1400</v>
      </c>
      <c r="G434" s="64" t="s">
        <v>1289</v>
      </c>
      <c r="H434" s="73">
        <v>347000000</v>
      </c>
      <c r="I434" s="68">
        <v>2015</v>
      </c>
      <c r="J434" s="64">
        <v>5000090</v>
      </c>
      <c r="K434" s="63" t="s">
        <v>1455</v>
      </c>
      <c r="L434" s="78">
        <v>51000226</v>
      </c>
      <c r="M434" s="79" t="s">
        <v>1384</v>
      </c>
      <c r="N434" s="67">
        <f>Q434</f>
        <v>347000000</v>
      </c>
      <c r="O434" s="67" t="s">
        <v>1291</v>
      </c>
      <c r="P434" s="67">
        <v>0</v>
      </c>
      <c r="Q434" s="67">
        <v>347000000</v>
      </c>
      <c r="R434" s="73">
        <f t="shared" si="24"/>
        <v>0</v>
      </c>
      <c r="S434" s="74"/>
      <c r="T434" s="75" t="s">
        <v>1456</v>
      </c>
      <c r="U434" s="76" t="s">
        <v>1457</v>
      </c>
      <c r="V434" s="76" t="s">
        <v>1458</v>
      </c>
      <c r="W434" s="76"/>
    </row>
    <row r="435" spans="1:23" s="77" customFormat="1" ht="33" customHeight="1">
      <c r="A435" s="62">
        <v>436</v>
      </c>
      <c r="B435" s="63" t="s">
        <v>1285</v>
      </c>
      <c r="C435" s="64" t="s">
        <v>1286</v>
      </c>
      <c r="D435" s="65">
        <v>6</v>
      </c>
      <c r="E435" s="66" t="s">
        <v>1460</v>
      </c>
      <c r="F435" s="64" t="s">
        <v>1338</v>
      </c>
      <c r="G435" s="64" t="s">
        <v>1289</v>
      </c>
      <c r="H435" s="73">
        <v>218000000</v>
      </c>
      <c r="I435" s="68">
        <v>2015</v>
      </c>
      <c r="J435" s="64">
        <v>5000814</v>
      </c>
      <c r="K435" s="63" t="s">
        <v>1461</v>
      </c>
      <c r="L435" s="78">
        <v>1402020102261</v>
      </c>
      <c r="M435" s="79" t="s">
        <v>1349</v>
      </c>
      <c r="N435" s="67">
        <v>218000000</v>
      </c>
      <c r="O435" s="67" t="s">
        <v>1291</v>
      </c>
      <c r="P435" s="67">
        <v>0</v>
      </c>
      <c r="Q435" s="67">
        <v>218000000</v>
      </c>
      <c r="R435" s="73">
        <f t="shared" si="24"/>
        <v>0</v>
      </c>
      <c r="S435" s="74"/>
      <c r="T435" s="75" t="s">
        <v>1462</v>
      </c>
      <c r="U435" s="76" t="s">
        <v>1463</v>
      </c>
      <c r="V435" s="76" t="s">
        <v>1464</v>
      </c>
      <c r="W435" s="76"/>
    </row>
    <row r="436" spans="1:23" s="77" customFormat="1" ht="33" customHeight="1">
      <c r="A436" s="62">
        <v>437</v>
      </c>
      <c r="B436" s="63" t="s">
        <v>1285</v>
      </c>
      <c r="C436" s="64" t="s">
        <v>1286</v>
      </c>
      <c r="D436" s="65">
        <v>6</v>
      </c>
      <c r="E436" s="66" t="s">
        <v>1465</v>
      </c>
      <c r="F436" s="64" t="s">
        <v>1338</v>
      </c>
      <c r="G436" s="64" t="s">
        <v>1289</v>
      </c>
      <c r="H436" s="73">
        <v>432000000</v>
      </c>
      <c r="I436" s="68">
        <v>2015</v>
      </c>
      <c r="J436" s="64">
        <v>5000815</v>
      </c>
      <c r="K436" s="63" t="s">
        <v>1466</v>
      </c>
      <c r="L436" s="78">
        <v>1404020102261</v>
      </c>
      <c r="M436" s="79" t="s">
        <v>256</v>
      </c>
      <c r="N436" s="67">
        <v>432000000</v>
      </c>
      <c r="O436" s="67" t="s">
        <v>1291</v>
      </c>
      <c r="P436" s="67">
        <v>0</v>
      </c>
      <c r="Q436" s="67">
        <v>432000000</v>
      </c>
      <c r="R436" s="73">
        <f t="shared" si="24"/>
        <v>0</v>
      </c>
      <c r="S436" s="74"/>
      <c r="T436" s="75" t="s">
        <v>1462</v>
      </c>
      <c r="U436" s="76" t="s">
        <v>1463</v>
      </c>
      <c r="V436" s="76" t="s">
        <v>1464</v>
      </c>
      <c r="W436" s="76"/>
    </row>
    <row r="437" spans="1:23" s="77" customFormat="1" ht="33" customHeight="1">
      <c r="A437" s="62">
        <v>438</v>
      </c>
      <c r="B437" s="63" t="s">
        <v>1285</v>
      </c>
      <c r="C437" s="64" t="s">
        <v>1286</v>
      </c>
      <c r="D437" s="65">
        <v>6</v>
      </c>
      <c r="E437" s="66" t="s">
        <v>1467</v>
      </c>
      <c r="F437" s="64" t="s">
        <v>1338</v>
      </c>
      <c r="G437" s="64" t="s">
        <v>1289</v>
      </c>
      <c r="H437" s="73">
        <v>477000000</v>
      </c>
      <c r="I437" s="68">
        <v>2015</v>
      </c>
      <c r="J437" s="64">
        <v>5000815</v>
      </c>
      <c r="K437" s="63" t="s">
        <v>1466</v>
      </c>
      <c r="L437" s="78">
        <v>1404020102261</v>
      </c>
      <c r="M437" s="79" t="s">
        <v>256</v>
      </c>
      <c r="N437" s="67">
        <v>477000000</v>
      </c>
      <c r="O437" s="67" t="s">
        <v>1291</v>
      </c>
      <c r="P437" s="67">
        <v>0</v>
      </c>
      <c r="Q437" s="67">
        <v>477000000</v>
      </c>
      <c r="R437" s="73">
        <f t="shared" si="24"/>
        <v>0</v>
      </c>
      <c r="S437" s="74"/>
      <c r="T437" s="75" t="s">
        <v>1462</v>
      </c>
      <c r="U437" s="76" t="s">
        <v>1463</v>
      </c>
      <c r="V437" s="76" t="s">
        <v>1464</v>
      </c>
      <c r="W437" s="76"/>
    </row>
    <row r="438" spans="1:23" s="77" customFormat="1" ht="33" customHeight="1">
      <c r="A438" s="62">
        <v>439</v>
      </c>
      <c r="B438" s="63" t="s">
        <v>1285</v>
      </c>
      <c r="C438" s="64" t="s">
        <v>1286</v>
      </c>
      <c r="D438" s="65">
        <v>6</v>
      </c>
      <c r="E438" s="66" t="s">
        <v>1468</v>
      </c>
      <c r="F438" s="64" t="s">
        <v>1400</v>
      </c>
      <c r="G438" s="64" t="s">
        <v>1289</v>
      </c>
      <c r="H438" s="73">
        <v>720000000</v>
      </c>
      <c r="I438" s="68">
        <v>2015</v>
      </c>
      <c r="J438" s="64">
        <v>5000815</v>
      </c>
      <c r="K438" s="63" t="s">
        <v>1466</v>
      </c>
      <c r="L438" s="78">
        <v>1404020102261</v>
      </c>
      <c r="M438" s="79" t="s">
        <v>256</v>
      </c>
      <c r="N438" s="67">
        <v>720000000</v>
      </c>
      <c r="O438" s="67" t="s">
        <v>1291</v>
      </c>
      <c r="P438" s="67">
        <v>0</v>
      </c>
      <c r="Q438" s="67">
        <v>720000000</v>
      </c>
      <c r="R438" s="73">
        <f t="shared" si="24"/>
        <v>0</v>
      </c>
      <c r="S438" s="74"/>
      <c r="T438" s="75" t="s">
        <v>1462</v>
      </c>
      <c r="U438" s="76" t="s">
        <v>1463</v>
      </c>
      <c r="V438" s="76" t="s">
        <v>1464</v>
      </c>
      <c r="W438" s="76"/>
    </row>
    <row r="439" spans="1:23" s="77" customFormat="1" ht="33" customHeight="1">
      <c r="A439" s="62">
        <v>440</v>
      </c>
      <c r="B439" s="63" t="s">
        <v>1285</v>
      </c>
      <c r="C439" s="64" t="s">
        <v>1286</v>
      </c>
      <c r="D439" s="65">
        <v>6</v>
      </c>
      <c r="E439" s="66" t="s">
        <v>1469</v>
      </c>
      <c r="F439" s="64" t="s">
        <v>1400</v>
      </c>
      <c r="G439" s="64" t="s">
        <v>1289</v>
      </c>
      <c r="H439" s="73">
        <v>790000000</v>
      </c>
      <c r="I439" s="68">
        <v>2015</v>
      </c>
      <c r="J439" s="64">
        <v>5000815</v>
      </c>
      <c r="K439" s="63" t="s">
        <v>1466</v>
      </c>
      <c r="L439" s="78">
        <v>1404020102261</v>
      </c>
      <c r="M439" s="79" t="s">
        <v>1297</v>
      </c>
      <c r="N439" s="67">
        <v>790000000</v>
      </c>
      <c r="O439" s="67" t="s">
        <v>1291</v>
      </c>
      <c r="P439" s="67">
        <v>0</v>
      </c>
      <c r="Q439" s="67">
        <v>790000000</v>
      </c>
      <c r="R439" s="73">
        <f t="shared" si="24"/>
        <v>0</v>
      </c>
      <c r="S439" s="74"/>
      <c r="T439" s="75" t="s">
        <v>1462</v>
      </c>
      <c r="U439" s="76" t="s">
        <v>1463</v>
      </c>
      <c r="V439" s="76" t="s">
        <v>1464</v>
      </c>
      <c r="W439" s="76"/>
    </row>
    <row r="440" spans="1:23" s="77" customFormat="1" ht="33" customHeight="1">
      <c r="A440" s="62">
        <v>441</v>
      </c>
      <c r="B440" s="63" t="s">
        <v>1285</v>
      </c>
      <c r="C440" s="64" t="s">
        <v>1286</v>
      </c>
      <c r="D440" s="65">
        <v>6</v>
      </c>
      <c r="E440" s="66" t="s">
        <v>1470</v>
      </c>
      <c r="F440" s="64" t="s">
        <v>1400</v>
      </c>
      <c r="G440" s="64" t="s">
        <v>1289</v>
      </c>
      <c r="H440" s="73">
        <v>890000000</v>
      </c>
      <c r="I440" s="68">
        <v>2015</v>
      </c>
      <c r="J440" s="64">
        <v>5000815</v>
      </c>
      <c r="K440" s="63" t="s">
        <v>1466</v>
      </c>
      <c r="L440" s="78">
        <v>1404020102261</v>
      </c>
      <c r="M440" s="79" t="s">
        <v>256</v>
      </c>
      <c r="N440" s="67">
        <v>890000000</v>
      </c>
      <c r="O440" s="67" t="s">
        <v>1291</v>
      </c>
      <c r="P440" s="67">
        <v>0</v>
      </c>
      <c r="Q440" s="67">
        <v>890000000</v>
      </c>
      <c r="R440" s="73">
        <f t="shared" si="24"/>
        <v>0</v>
      </c>
      <c r="S440" s="74"/>
      <c r="T440" s="75" t="s">
        <v>1462</v>
      </c>
      <c r="U440" s="76" t="s">
        <v>1463</v>
      </c>
      <c r="V440" s="76" t="s">
        <v>1464</v>
      </c>
      <c r="W440" s="76"/>
    </row>
    <row r="441" spans="1:23" s="77" customFormat="1" ht="33" customHeight="1">
      <c r="A441" s="62">
        <v>442</v>
      </c>
      <c r="B441" s="63" t="s">
        <v>1285</v>
      </c>
      <c r="C441" s="64" t="s">
        <v>1286</v>
      </c>
      <c r="D441" s="65">
        <v>6</v>
      </c>
      <c r="E441" s="66" t="s">
        <v>1471</v>
      </c>
      <c r="F441" s="64" t="s">
        <v>1346</v>
      </c>
      <c r="G441" s="64" t="s">
        <v>1289</v>
      </c>
      <c r="H441" s="73">
        <v>10000000</v>
      </c>
      <c r="I441" s="68">
        <v>2015</v>
      </c>
      <c r="J441" s="64">
        <v>5000824</v>
      </c>
      <c r="K441" s="63" t="s">
        <v>1472</v>
      </c>
      <c r="L441" s="78">
        <v>51000226</v>
      </c>
      <c r="M441" s="79" t="s">
        <v>238</v>
      </c>
      <c r="N441" s="67">
        <v>8300000</v>
      </c>
      <c r="O441" s="67" t="s">
        <v>1291</v>
      </c>
      <c r="P441" s="67">
        <v>0</v>
      </c>
      <c r="Q441" s="67">
        <v>8300000</v>
      </c>
      <c r="R441" s="73">
        <f t="shared" si="24"/>
        <v>0</v>
      </c>
      <c r="S441" s="74"/>
      <c r="T441" s="75" t="s">
        <v>1473</v>
      </c>
      <c r="U441" s="76" t="s">
        <v>1474</v>
      </c>
      <c r="V441" s="76" t="s">
        <v>1475</v>
      </c>
      <c r="W441" s="76"/>
    </row>
    <row r="442" spans="1:23" s="77" customFormat="1" ht="33" customHeight="1">
      <c r="A442" s="62">
        <v>443</v>
      </c>
      <c r="B442" s="63" t="s">
        <v>1285</v>
      </c>
      <c r="C442" s="64" t="s">
        <v>1286</v>
      </c>
      <c r="D442" s="65">
        <v>6</v>
      </c>
      <c r="E442" s="66" t="s">
        <v>1476</v>
      </c>
      <c r="F442" s="64" t="s">
        <v>1346</v>
      </c>
      <c r="G442" s="64" t="s">
        <v>1289</v>
      </c>
      <c r="H442" s="73" t="s">
        <v>1291</v>
      </c>
      <c r="I442" s="68">
        <v>2015</v>
      </c>
      <c r="J442" s="64">
        <v>5000050</v>
      </c>
      <c r="K442" s="63" t="s">
        <v>1477</v>
      </c>
      <c r="L442" s="78">
        <v>1404020102261</v>
      </c>
      <c r="M442" s="79" t="s">
        <v>256</v>
      </c>
      <c r="N442" s="67">
        <v>400000000</v>
      </c>
      <c r="O442" s="67">
        <v>300000000</v>
      </c>
      <c r="P442" s="67">
        <v>0</v>
      </c>
      <c r="Q442" s="67">
        <f>N442</f>
        <v>400000000</v>
      </c>
      <c r="R442" s="73">
        <f t="shared" si="24"/>
        <v>0</v>
      </c>
      <c r="S442" s="74"/>
      <c r="T442" s="75" t="s">
        <v>1478</v>
      </c>
      <c r="U442" s="76" t="s">
        <v>1479</v>
      </c>
      <c r="V442" s="76" t="s">
        <v>1480</v>
      </c>
      <c r="W442" s="76"/>
    </row>
    <row r="443" spans="1:23" s="77" customFormat="1" ht="33" customHeight="1">
      <c r="A443" s="62">
        <v>444</v>
      </c>
      <c r="B443" s="63" t="s">
        <v>1285</v>
      </c>
      <c r="C443" s="64" t="s">
        <v>1286</v>
      </c>
      <c r="D443" s="65">
        <v>6</v>
      </c>
      <c r="E443" s="66" t="s">
        <v>1481</v>
      </c>
      <c r="F443" s="64" t="s">
        <v>1346</v>
      </c>
      <c r="G443" s="64" t="s">
        <v>1289</v>
      </c>
      <c r="H443" s="73" t="s">
        <v>1291</v>
      </c>
      <c r="I443" s="68">
        <v>2015</v>
      </c>
      <c r="J443" s="64">
        <v>5000453</v>
      </c>
      <c r="K443" s="63" t="s">
        <v>1482</v>
      </c>
      <c r="L443" s="78">
        <v>1402020102261</v>
      </c>
      <c r="M443" s="79" t="s">
        <v>448</v>
      </c>
      <c r="N443" s="67">
        <v>100000000</v>
      </c>
      <c r="O443" s="67">
        <v>40000000</v>
      </c>
      <c r="P443" s="67">
        <v>0</v>
      </c>
      <c r="Q443" s="67">
        <f>N443</f>
        <v>100000000</v>
      </c>
      <c r="R443" s="73">
        <f t="shared" si="24"/>
        <v>0</v>
      </c>
      <c r="S443" s="74"/>
      <c r="T443" s="75" t="s">
        <v>1483</v>
      </c>
      <c r="U443" s="76" t="s">
        <v>1484</v>
      </c>
      <c r="V443" s="76" t="s">
        <v>1485</v>
      </c>
      <c r="W443" s="76"/>
    </row>
    <row r="444" spans="1:23" s="77" customFormat="1" ht="33" customHeight="1">
      <c r="A444" s="62">
        <v>445</v>
      </c>
      <c r="B444" s="63" t="s">
        <v>1285</v>
      </c>
      <c r="C444" s="64" t="s">
        <v>1286</v>
      </c>
      <c r="D444" s="65">
        <v>6</v>
      </c>
      <c r="E444" s="66" t="s">
        <v>1486</v>
      </c>
      <c r="F444" s="64" t="s">
        <v>1346</v>
      </c>
      <c r="G444" s="64" t="s">
        <v>1289</v>
      </c>
      <c r="H444" s="73" t="s">
        <v>1291</v>
      </c>
      <c r="I444" s="68">
        <v>2015</v>
      </c>
      <c r="J444" s="64">
        <v>5000453</v>
      </c>
      <c r="K444" s="63" t="s">
        <v>1482</v>
      </c>
      <c r="L444" s="78">
        <v>1402020102261</v>
      </c>
      <c r="M444" s="79" t="s">
        <v>448</v>
      </c>
      <c r="N444" s="67">
        <v>87000000</v>
      </c>
      <c r="O444" s="67" t="s">
        <v>1291</v>
      </c>
      <c r="P444" s="67">
        <v>0</v>
      </c>
      <c r="Q444" s="67">
        <f>N444</f>
        <v>87000000</v>
      </c>
      <c r="R444" s="73">
        <f t="shared" si="24"/>
        <v>0</v>
      </c>
      <c r="S444" s="74"/>
      <c r="T444" s="75" t="s">
        <v>1483</v>
      </c>
      <c r="U444" s="76" t="s">
        <v>1487</v>
      </c>
      <c r="V444" s="76" t="s">
        <v>1488</v>
      </c>
      <c r="W444" s="76"/>
    </row>
    <row r="445" spans="1:23" s="77" customFormat="1" ht="33" customHeight="1">
      <c r="A445" s="62">
        <v>446</v>
      </c>
      <c r="B445" s="63" t="s">
        <v>1285</v>
      </c>
      <c r="C445" s="64" t="s">
        <v>1286</v>
      </c>
      <c r="D445" s="65">
        <v>6</v>
      </c>
      <c r="E445" s="66" t="s">
        <v>1489</v>
      </c>
      <c r="F445" s="64" t="s">
        <v>1346</v>
      </c>
      <c r="G445" s="64" t="s">
        <v>1490</v>
      </c>
      <c r="H445" s="73">
        <v>78000000</v>
      </c>
      <c r="I445" s="68">
        <v>2015</v>
      </c>
      <c r="J445" s="64">
        <v>500598</v>
      </c>
      <c r="K445" s="63" t="s">
        <v>1491</v>
      </c>
      <c r="L445" s="78">
        <v>51000226</v>
      </c>
      <c r="M445" s="79" t="s">
        <v>238</v>
      </c>
      <c r="N445" s="67">
        <v>78000000</v>
      </c>
      <c r="O445" s="67" t="s">
        <v>1291</v>
      </c>
      <c r="P445" s="67">
        <v>0</v>
      </c>
      <c r="Q445" s="67">
        <f>N445</f>
        <v>78000000</v>
      </c>
      <c r="R445" s="73">
        <f t="shared" si="24"/>
        <v>0</v>
      </c>
      <c r="S445" s="74"/>
      <c r="T445" s="75" t="s">
        <v>1282</v>
      </c>
      <c r="U445" s="76" t="s">
        <v>1283</v>
      </c>
      <c r="V445" s="76" t="s">
        <v>1284</v>
      </c>
      <c r="W445" s="76"/>
    </row>
    <row r="446" spans="1:23" s="77" customFormat="1" ht="33" customHeight="1">
      <c r="A446" s="62">
        <v>447</v>
      </c>
      <c r="B446" s="63" t="s">
        <v>1285</v>
      </c>
      <c r="C446" s="64" t="s">
        <v>1286</v>
      </c>
      <c r="D446" s="65">
        <v>6</v>
      </c>
      <c r="E446" s="66" t="s">
        <v>1492</v>
      </c>
      <c r="F446" s="64" t="s">
        <v>1288</v>
      </c>
      <c r="G446" s="64" t="s">
        <v>1289</v>
      </c>
      <c r="H446" s="73">
        <v>30000000</v>
      </c>
      <c r="I446" s="68">
        <v>2015</v>
      </c>
      <c r="J446" s="64">
        <v>500879</v>
      </c>
      <c r="K446" s="63" t="s">
        <v>1493</v>
      </c>
      <c r="L446" s="78">
        <v>1201030103021</v>
      </c>
      <c r="M446" s="79" t="s">
        <v>792</v>
      </c>
      <c r="N446" s="67">
        <v>30000000</v>
      </c>
      <c r="O446" s="67" t="s">
        <v>1291</v>
      </c>
      <c r="P446" s="67">
        <v>0</v>
      </c>
      <c r="Q446" s="67">
        <v>30000000</v>
      </c>
      <c r="R446" s="73">
        <f t="shared" si="24"/>
        <v>0</v>
      </c>
      <c r="S446" s="74"/>
      <c r="T446" s="75" t="s">
        <v>1292</v>
      </c>
      <c r="U446" s="76" t="s">
        <v>1494</v>
      </c>
      <c r="V446" s="76" t="s">
        <v>1495</v>
      </c>
      <c r="W446" s="76"/>
    </row>
    <row r="447" spans="1:23" s="77" customFormat="1" ht="33" customHeight="1">
      <c r="A447" s="62">
        <v>448</v>
      </c>
      <c r="B447" s="63" t="s">
        <v>1285</v>
      </c>
      <c r="C447" s="64" t="s">
        <v>1286</v>
      </c>
      <c r="D447" s="65">
        <v>6</v>
      </c>
      <c r="E447" s="66" t="s">
        <v>1496</v>
      </c>
      <c r="F447" s="64" t="s">
        <v>1288</v>
      </c>
      <c r="G447" s="64" t="s">
        <v>1289</v>
      </c>
      <c r="H447" s="73">
        <v>47344000</v>
      </c>
      <c r="I447" s="68">
        <v>2015</v>
      </c>
      <c r="J447" s="64">
        <v>3000103</v>
      </c>
      <c r="K447" s="63" t="s">
        <v>1497</v>
      </c>
      <c r="L447" s="78">
        <v>1403020102261</v>
      </c>
      <c r="M447" s="79" t="s">
        <v>1498</v>
      </c>
      <c r="N447" s="67" t="s">
        <v>1291</v>
      </c>
      <c r="O447" s="67" t="s">
        <v>1291</v>
      </c>
      <c r="P447" s="67">
        <v>0</v>
      </c>
      <c r="Q447" s="67" t="s">
        <v>1291</v>
      </c>
      <c r="R447" s="73"/>
      <c r="S447" s="74"/>
      <c r="T447" s="75" t="s">
        <v>1499</v>
      </c>
      <c r="U447" s="76" t="s">
        <v>1500</v>
      </c>
      <c r="V447" s="76" t="s">
        <v>1501</v>
      </c>
      <c r="W447" s="76"/>
    </row>
    <row r="448" spans="1:23" s="77" customFormat="1" ht="33" customHeight="1">
      <c r="A448" s="62">
        <v>449</v>
      </c>
      <c r="B448" s="63" t="s">
        <v>1285</v>
      </c>
      <c r="C448" s="64" t="s">
        <v>1286</v>
      </c>
      <c r="D448" s="65">
        <v>6</v>
      </c>
      <c r="E448" s="66" t="s">
        <v>1502</v>
      </c>
      <c r="F448" s="64" t="s">
        <v>1288</v>
      </c>
      <c r="G448" s="64" t="s">
        <v>1289</v>
      </c>
      <c r="H448" s="73">
        <v>23554000</v>
      </c>
      <c r="I448" s="68">
        <v>2015</v>
      </c>
      <c r="J448" s="64">
        <v>3000103</v>
      </c>
      <c r="K448" s="63" t="s">
        <v>1497</v>
      </c>
      <c r="L448" s="78">
        <v>1403020102261</v>
      </c>
      <c r="M448" s="79" t="s">
        <v>1498</v>
      </c>
      <c r="N448" s="67" t="s">
        <v>1291</v>
      </c>
      <c r="O448" s="67" t="s">
        <v>1291</v>
      </c>
      <c r="P448" s="67">
        <v>0</v>
      </c>
      <c r="Q448" s="67" t="s">
        <v>1291</v>
      </c>
      <c r="R448" s="73"/>
      <c r="S448" s="74"/>
      <c r="T448" s="75" t="s">
        <v>1499</v>
      </c>
      <c r="U448" s="76" t="s">
        <v>1503</v>
      </c>
      <c r="V448" s="76" t="s">
        <v>1501</v>
      </c>
      <c r="W448" s="76"/>
    </row>
    <row r="449" spans="1:23" s="77" customFormat="1" ht="33" customHeight="1">
      <c r="A449" s="62">
        <v>450</v>
      </c>
      <c r="B449" s="63" t="s">
        <v>1285</v>
      </c>
      <c r="C449" s="64" t="s">
        <v>1286</v>
      </c>
      <c r="D449" s="65">
        <v>6</v>
      </c>
      <c r="E449" s="66" t="s">
        <v>1504</v>
      </c>
      <c r="F449" s="64" t="s">
        <v>1288</v>
      </c>
      <c r="G449" s="64" t="s">
        <v>1289</v>
      </c>
      <c r="H449" s="73">
        <v>187069000</v>
      </c>
      <c r="I449" s="68">
        <v>2015</v>
      </c>
      <c r="J449" s="64">
        <v>3000103</v>
      </c>
      <c r="K449" s="63" t="s">
        <v>1497</v>
      </c>
      <c r="L449" s="78">
        <v>1403020102261</v>
      </c>
      <c r="M449" s="79" t="s">
        <v>1498</v>
      </c>
      <c r="N449" s="67" t="s">
        <v>1291</v>
      </c>
      <c r="O449" s="67" t="s">
        <v>1291</v>
      </c>
      <c r="P449" s="67">
        <v>0</v>
      </c>
      <c r="Q449" s="67" t="s">
        <v>1291</v>
      </c>
      <c r="R449" s="73"/>
      <c r="S449" s="74"/>
      <c r="T449" s="75" t="s">
        <v>1499</v>
      </c>
      <c r="U449" s="76" t="s">
        <v>1505</v>
      </c>
      <c r="V449" s="76" t="s">
        <v>1501</v>
      </c>
      <c r="W449" s="76"/>
    </row>
    <row r="450" spans="1:23" s="77" customFormat="1" ht="33" customHeight="1">
      <c r="A450" s="62">
        <v>451</v>
      </c>
      <c r="B450" s="63" t="s">
        <v>1285</v>
      </c>
      <c r="C450" s="64" t="s">
        <v>1286</v>
      </c>
      <c r="D450" s="65">
        <v>6</v>
      </c>
      <c r="E450" s="66" t="s">
        <v>1506</v>
      </c>
      <c r="F450" s="64" t="s">
        <v>1400</v>
      </c>
      <c r="G450" s="64" t="s">
        <v>1289</v>
      </c>
      <c r="H450" s="73">
        <v>133000000</v>
      </c>
      <c r="I450" s="68">
        <v>2015</v>
      </c>
      <c r="J450" s="64">
        <v>3000103</v>
      </c>
      <c r="K450" s="63" t="s">
        <v>1497</v>
      </c>
      <c r="L450" s="78">
        <v>1403020102261</v>
      </c>
      <c r="M450" s="79" t="s">
        <v>1498</v>
      </c>
      <c r="N450" s="67" t="s">
        <v>1291</v>
      </c>
      <c r="O450" s="67" t="s">
        <v>1291</v>
      </c>
      <c r="P450" s="67">
        <v>0</v>
      </c>
      <c r="Q450" s="67" t="s">
        <v>1291</v>
      </c>
      <c r="R450" s="73"/>
      <c r="S450" s="74"/>
      <c r="T450" s="75" t="s">
        <v>1507</v>
      </c>
      <c r="U450" s="76" t="s">
        <v>1508</v>
      </c>
      <c r="V450" s="76" t="s">
        <v>1509</v>
      </c>
      <c r="W450" s="76"/>
    </row>
    <row r="451" spans="1:23" s="77" customFormat="1" ht="33" customHeight="1">
      <c r="A451" s="62">
        <v>452</v>
      </c>
      <c r="B451" s="63" t="s">
        <v>1285</v>
      </c>
      <c r="C451" s="64" t="s">
        <v>1286</v>
      </c>
      <c r="D451" s="65">
        <v>6</v>
      </c>
      <c r="E451" s="66" t="s">
        <v>1510</v>
      </c>
      <c r="F451" s="64" t="s">
        <v>1400</v>
      </c>
      <c r="G451" s="64" t="s">
        <v>1289</v>
      </c>
      <c r="H451" s="73">
        <v>133000000</v>
      </c>
      <c r="I451" s="68">
        <v>2015</v>
      </c>
      <c r="J451" s="64">
        <v>3000103</v>
      </c>
      <c r="K451" s="63" t="s">
        <v>1497</v>
      </c>
      <c r="L451" s="78">
        <v>1403020102261</v>
      </c>
      <c r="M451" s="79" t="s">
        <v>1498</v>
      </c>
      <c r="N451" s="67" t="s">
        <v>1291</v>
      </c>
      <c r="O451" s="67" t="s">
        <v>1291</v>
      </c>
      <c r="P451" s="67">
        <v>0</v>
      </c>
      <c r="Q451" s="67" t="s">
        <v>1291</v>
      </c>
      <c r="R451" s="73"/>
      <c r="S451" s="74"/>
      <c r="T451" s="75" t="s">
        <v>1507</v>
      </c>
      <c r="U451" s="76" t="s">
        <v>1511</v>
      </c>
      <c r="V451" s="76" t="s">
        <v>1512</v>
      </c>
      <c r="W451" s="76"/>
    </row>
    <row r="452" spans="1:23" s="77" customFormat="1" ht="33" customHeight="1">
      <c r="A452" s="62">
        <v>453</v>
      </c>
      <c r="B452" s="63" t="s">
        <v>1285</v>
      </c>
      <c r="C452" s="64" t="s">
        <v>1286</v>
      </c>
      <c r="D452" s="65">
        <v>6</v>
      </c>
      <c r="E452" s="66" t="s">
        <v>1513</v>
      </c>
      <c r="F452" s="64" t="s">
        <v>1400</v>
      </c>
      <c r="G452" s="64" t="s">
        <v>1289</v>
      </c>
      <c r="H452" s="73">
        <v>133000000</v>
      </c>
      <c r="I452" s="68">
        <v>2015</v>
      </c>
      <c r="J452" s="64">
        <v>3000103</v>
      </c>
      <c r="K452" s="63" t="s">
        <v>1497</v>
      </c>
      <c r="L452" s="78">
        <v>1403020102261</v>
      </c>
      <c r="M452" s="79" t="s">
        <v>1498</v>
      </c>
      <c r="N452" s="67" t="s">
        <v>1291</v>
      </c>
      <c r="O452" s="67" t="s">
        <v>1291</v>
      </c>
      <c r="P452" s="67">
        <v>0</v>
      </c>
      <c r="Q452" s="67" t="s">
        <v>1291</v>
      </c>
      <c r="R452" s="73"/>
      <c r="S452" s="74"/>
      <c r="T452" s="75" t="s">
        <v>1507</v>
      </c>
      <c r="U452" s="76" t="s">
        <v>1514</v>
      </c>
      <c r="V452" s="76" t="s">
        <v>1515</v>
      </c>
      <c r="W452" s="76"/>
    </row>
    <row r="453" spans="1:23" s="77" customFormat="1" ht="33" customHeight="1">
      <c r="A453" s="62">
        <v>454</v>
      </c>
      <c r="B453" s="63" t="s">
        <v>1285</v>
      </c>
      <c r="C453" s="64" t="s">
        <v>1286</v>
      </c>
      <c r="D453" s="65">
        <v>6</v>
      </c>
      <c r="E453" s="66" t="s">
        <v>1516</v>
      </c>
      <c r="F453" s="64" t="s">
        <v>1288</v>
      </c>
      <c r="G453" s="64" t="s">
        <v>1289</v>
      </c>
      <c r="H453" s="73">
        <v>100000000</v>
      </c>
      <c r="I453" s="68">
        <v>2015</v>
      </c>
      <c r="J453" s="64">
        <v>5000701</v>
      </c>
      <c r="K453" s="63" t="s">
        <v>1517</v>
      </c>
      <c r="L453" s="78">
        <v>12020302</v>
      </c>
      <c r="M453" s="79" t="s">
        <v>1390</v>
      </c>
      <c r="N453" s="67">
        <v>100000000</v>
      </c>
      <c r="O453" s="67">
        <v>0</v>
      </c>
      <c r="P453" s="67">
        <v>0</v>
      </c>
      <c r="Q453" s="67">
        <v>100000000</v>
      </c>
      <c r="R453" s="73">
        <f t="shared" ref="R453:R460" si="25">N453-P453-Q453</f>
        <v>0</v>
      </c>
      <c r="S453" s="74"/>
      <c r="T453" s="75" t="s">
        <v>1518</v>
      </c>
      <c r="U453" s="76" t="s">
        <v>1519</v>
      </c>
      <c r="V453" s="76" t="s">
        <v>1520</v>
      </c>
      <c r="W453" s="76"/>
    </row>
    <row r="454" spans="1:23" s="77" customFormat="1" ht="33" customHeight="1">
      <c r="A454" s="62">
        <v>455</v>
      </c>
      <c r="B454" s="63" t="s">
        <v>1285</v>
      </c>
      <c r="C454" s="64" t="s">
        <v>1286</v>
      </c>
      <c r="D454" s="65">
        <v>6</v>
      </c>
      <c r="E454" s="66" t="s">
        <v>1521</v>
      </c>
      <c r="F454" s="64" t="s">
        <v>1288</v>
      </c>
      <c r="G454" s="64" t="s">
        <v>1289</v>
      </c>
      <c r="H454" s="73">
        <v>23000000</v>
      </c>
      <c r="I454" s="68">
        <v>2015</v>
      </c>
      <c r="J454" s="64">
        <v>5001550</v>
      </c>
      <c r="K454" s="63" t="s">
        <v>1522</v>
      </c>
      <c r="L454" s="78">
        <v>12020302</v>
      </c>
      <c r="M454" s="79" t="s">
        <v>1390</v>
      </c>
      <c r="N454" s="67">
        <v>23000000</v>
      </c>
      <c r="O454" s="67">
        <v>0</v>
      </c>
      <c r="P454" s="67">
        <v>0</v>
      </c>
      <c r="Q454" s="67">
        <v>23000000</v>
      </c>
      <c r="R454" s="73">
        <f t="shared" si="25"/>
        <v>0</v>
      </c>
      <c r="S454" s="74"/>
      <c r="T454" s="75" t="s">
        <v>1518</v>
      </c>
      <c r="U454" s="76" t="s">
        <v>1519</v>
      </c>
      <c r="V454" s="76" t="s">
        <v>1520</v>
      </c>
      <c r="W454" s="76"/>
    </row>
    <row r="455" spans="1:23" s="77" customFormat="1" ht="33" customHeight="1">
      <c r="A455" s="62">
        <v>456</v>
      </c>
      <c r="B455" s="63" t="s">
        <v>1285</v>
      </c>
      <c r="C455" s="64" t="s">
        <v>1286</v>
      </c>
      <c r="D455" s="65">
        <v>6</v>
      </c>
      <c r="E455" s="66" t="s">
        <v>1523</v>
      </c>
      <c r="F455" s="64" t="s">
        <v>1338</v>
      </c>
      <c r="G455" s="64" t="s">
        <v>1289</v>
      </c>
      <c r="H455" s="73">
        <v>27000000</v>
      </c>
      <c r="I455" s="68">
        <v>2015</v>
      </c>
      <c r="J455" s="64">
        <v>5000244</v>
      </c>
      <c r="K455" s="63" t="s">
        <v>1339</v>
      </c>
      <c r="L455" s="78" t="s">
        <v>1340</v>
      </c>
      <c r="M455" s="79" t="s">
        <v>1341</v>
      </c>
      <c r="N455" s="67">
        <v>27000000</v>
      </c>
      <c r="O455" s="67" t="s">
        <v>1291</v>
      </c>
      <c r="P455" s="67">
        <v>0</v>
      </c>
      <c r="Q455" s="67">
        <v>27000000</v>
      </c>
      <c r="R455" s="73">
        <f t="shared" si="25"/>
        <v>0</v>
      </c>
      <c r="S455" s="74"/>
      <c r="T455" s="75" t="s">
        <v>1342</v>
      </c>
      <c r="U455" s="76" t="s">
        <v>1343</v>
      </c>
      <c r="V455" s="76" t="s">
        <v>1344</v>
      </c>
      <c r="W455" s="76"/>
    </row>
    <row r="456" spans="1:23" s="77" customFormat="1" ht="33" customHeight="1">
      <c r="A456" s="62">
        <v>457</v>
      </c>
      <c r="B456" s="63" t="s">
        <v>1285</v>
      </c>
      <c r="C456" s="64" t="s">
        <v>1286</v>
      </c>
      <c r="D456" s="65">
        <v>6</v>
      </c>
      <c r="E456" s="66" t="s">
        <v>1524</v>
      </c>
      <c r="F456" s="64" t="s">
        <v>1338</v>
      </c>
      <c r="G456" s="64" t="s">
        <v>1289</v>
      </c>
      <c r="H456" s="73">
        <v>36000000</v>
      </c>
      <c r="I456" s="68">
        <v>2015</v>
      </c>
      <c r="J456" s="64">
        <v>5000244</v>
      </c>
      <c r="K456" s="63" t="s">
        <v>1339</v>
      </c>
      <c r="L456" s="78" t="s">
        <v>1525</v>
      </c>
      <c r="M456" s="79" t="s">
        <v>1526</v>
      </c>
      <c r="N456" s="67">
        <v>36000000</v>
      </c>
      <c r="O456" s="67" t="s">
        <v>1291</v>
      </c>
      <c r="P456" s="67">
        <v>0</v>
      </c>
      <c r="Q456" s="67">
        <v>36000000</v>
      </c>
      <c r="R456" s="73">
        <f t="shared" si="25"/>
        <v>0</v>
      </c>
      <c r="S456" s="74"/>
      <c r="T456" s="75" t="s">
        <v>1342</v>
      </c>
      <c r="U456" s="76" t="s">
        <v>1527</v>
      </c>
      <c r="V456" s="76" t="s">
        <v>1528</v>
      </c>
      <c r="W456" s="76"/>
    </row>
    <row r="457" spans="1:23" s="77" customFormat="1" ht="33" customHeight="1">
      <c r="A457" s="62">
        <v>458</v>
      </c>
      <c r="B457" s="63" t="s">
        <v>1285</v>
      </c>
      <c r="C457" s="64" t="s">
        <v>1286</v>
      </c>
      <c r="D457" s="65">
        <v>6</v>
      </c>
      <c r="E457" s="66" t="s">
        <v>1529</v>
      </c>
      <c r="F457" s="64" t="s">
        <v>1346</v>
      </c>
      <c r="G457" s="64" t="s">
        <v>1289</v>
      </c>
      <c r="H457" s="73">
        <f>N457</f>
        <v>120000000</v>
      </c>
      <c r="I457" s="68">
        <v>2015</v>
      </c>
      <c r="J457" s="64">
        <v>5000259</v>
      </c>
      <c r="K457" s="63" t="s">
        <v>1347</v>
      </c>
      <c r="L457" s="78" t="s">
        <v>1348</v>
      </c>
      <c r="M457" s="79" t="s">
        <v>1349</v>
      </c>
      <c r="N457" s="67">
        <v>120000000</v>
      </c>
      <c r="O457" s="67" t="s">
        <v>1291</v>
      </c>
      <c r="P457" s="67">
        <v>0</v>
      </c>
      <c r="Q457" s="67">
        <f>N457</f>
        <v>120000000</v>
      </c>
      <c r="R457" s="73">
        <f t="shared" si="25"/>
        <v>0</v>
      </c>
      <c r="S457" s="74"/>
      <c r="T457" s="75" t="s">
        <v>1350</v>
      </c>
      <c r="U457" s="76" t="s">
        <v>1530</v>
      </c>
      <c r="V457" s="76" t="s">
        <v>1531</v>
      </c>
      <c r="W457" s="76"/>
    </row>
    <row r="458" spans="1:23" s="77" customFormat="1" ht="33" customHeight="1">
      <c r="A458" s="62">
        <v>459</v>
      </c>
      <c r="B458" s="63" t="s">
        <v>1285</v>
      </c>
      <c r="C458" s="64" t="s">
        <v>1286</v>
      </c>
      <c r="D458" s="65">
        <v>6</v>
      </c>
      <c r="E458" s="66" t="s">
        <v>1532</v>
      </c>
      <c r="F458" s="64" t="s">
        <v>1346</v>
      </c>
      <c r="G458" s="64" t="s">
        <v>1289</v>
      </c>
      <c r="H458" s="73">
        <v>50000000</v>
      </c>
      <c r="I458" s="68">
        <v>2015</v>
      </c>
      <c r="J458" s="64">
        <v>5000248</v>
      </c>
      <c r="K458" s="63" t="s">
        <v>1533</v>
      </c>
      <c r="L458" s="78">
        <v>1408030131021</v>
      </c>
      <c r="M458" s="79" t="s">
        <v>522</v>
      </c>
      <c r="N458" s="67">
        <v>50000000</v>
      </c>
      <c r="O458" s="67" t="s">
        <v>1291</v>
      </c>
      <c r="P458" s="67">
        <v>0</v>
      </c>
      <c r="Q458" s="67">
        <f>N458</f>
        <v>50000000</v>
      </c>
      <c r="R458" s="73">
        <f t="shared" si="25"/>
        <v>0</v>
      </c>
      <c r="S458" s="74"/>
      <c r="T458" s="75" t="s">
        <v>1350</v>
      </c>
      <c r="U458" s="76" t="s">
        <v>1359</v>
      </c>
      <c r="V458" s="76" t="s">
        <v>1360</v>
      </c>
      <c r="W458" s="76"/>
    </row>
    <row r="459" spans="1:23" s="77" customFormat="1" ht="33" customHeight="1">
      <c r="A459" s="62">
        <v>460</v>
      </c>
      <c r="B459" s="63" t="s">
        <v>1285</v>
      </c>
      <c r="C459" s="64" t="s">
        <v>1286</v>
      </c>
      <c r="D459" s="65">
        <v>6</v>
      </c>
      <c r="E459" s="66" t="s">
        <v>1534</v>
      </c>
      <c r="F459" s="64" t="s">
        <v>1346</v>
      </c>
      <c r="G459" s="64" t="s">
        <v>1289</v>
      </c>
      <c r="H459" s="73">
        <f>N459+O459</f>
        <v>112000000</v>
      </c>
      <c r="I459" s="68">
        <v>2015</v>
      </c>
      <c r="J459" s="64">
        <v>5000259</v>
      </c>
      <c r="K459" s="63" t="s">
        <v>1347</v>
      </c>
      <c r="L459" s="78" t="s">
        <v>1348</v>
      </c>
      <c r="M459" s="79" t="s">
        <v>1349</v>
      </c>
      <c r="N459" s="67">
        <v>42000000</v>
      </c>
      <c r="O459" s="67">
        <v>70000000</v>
      </c>
      <c r="P459" s="67">
        <v>0</v>
      </c>
      <c r="Q459" s="67">
        <f>N459</f>
        <v>42000000</v>
      </c>
      <c r="R459" s="73">
        <f t="shared" si="25"/>
        <v>0</v>
      </c>
      <c r="S459" s="74"/>
      <c r="T459" s="75" t="s">
        <v>1350</v>
      </c>
      <c r="U459" s="76" t="s">
        <v>1359</v>
      </c>
      <c r="V459" s="76" t="s">
        <v>1360</v>
      </c>
      <c r="W459" s="76"/>
    </row>
    <row r="460" spans="1:23" s="77" customFormat="1" ht="33" customHeight="1">
      <c r="A460" s="62">
        <v>461</v>
      </c>
      <c r="B460" s="63" t="s">
        <v>1285</v>
      </c>
      <c r="C460" s="64" t="s">
        <v>1286</v>
      </c>
      <c r="D460" s="65">
        <v>6</v>
      </c>
      <c r="E460" s="66" t="s">
        <v>1535</v>
      </c>
      <c r="F460" s="64" t="s">
        <v>1362</v>
      </c>
      <c r="G460" s="64" t="s">
        <v>1289</v>
      </c>
      <c r="H460" s="73">
        <v>100000000</v>
      </c>
      <c r="I460" s="68">
        <v>2015</v>
      </c>
      <c r="J460" s="64">
        <v>5000883</v>
      </c>
      <c r="K460" s="63" t="s">
        <v>1363</v>
      </c>
      <c r="L460" s="78"/>
      <c r="M460" s="79" t="s">
        <v>1390</v>
      </c>
      <c r="N460" s="67">
        <v>100000000</v>
      </c>
      <c r="O460" s="67" t="s">
        <v>1291</v>
      </c>
      <c r="P460" s="67">
        <v>0</v>
      </c>
      <c r="Q460" s="67">
        <f>N460</f>
        <v>100000000</v>
      </c>
      <c r="R460" s="73">
        <f t="shared" si="25"/>
        <v>0</v>
      </c>
      <c r="S460" s="74"/>
      <c r="T460" s="75" t="s">
        <v>1536</v>
      </c>
      <c r="U460" s="76" t="s">
        <v>1537</v>
      </c>
      <c r="V460" s="76" t="s">
        <v>1538</v>
      </c>
      <c r="W460" s="76"/>
    </row>
    <row r="461" spans="1:23" s="77" customFormat="1" ht="33" customHeight="1">
      <c r="A461" s="62">
        <v>462</v>
      </c>
      <c r="B461" s="63" t="s">
        <v>1539</v>
      </c>
      <c r="C461" s="64" t="s">
        <v>1286</v>
      </c>
      <c r="D461" s="65">
        <v>6</v>
      </c>
      <c r="E461" s="66" t="s">
        <v>1540</v>
      </c>
      <c r="F461" s="64" t="s">
        <v>1346</v>
      </c>
      <c r="G461" s="64" t="s">
        <v>1289</v>
      </c>
      <c r="H461" s="73">
        <v>120000000</v>
      </c>
      <c r="I461" s="68">
        <v>2015</v>
      </c>
      <c r="J461" s="64">
        <v>5000491</v>
      </c>
      <c r="K461" s="63" t="s">
        <v>1541</v>
      </c>
      <c r="L461" s="78">
        <v>1404020102261</v>
      </c>
      <c r="M461" s="79" t="s">
        <v>1297</v>
      </c>
      <c r="N461" s="67" t="s">
        <v>1291</v>
      </c>
      <c r="O461" s="67" t="s">
        <v>1291</v>
      </c>
      <c r="P461" s="67">
        <v>0</v>
      </c>
      <c r="Q461" s="67" t="s">
        <v>1291</v>
      </c>
      <c r="R461" s="73"/>
      <c r="S461" s="74"/>
      <c r="T461" s="75" t="s">
        <v>1396</v>
      </c>
      <c r="U461" s="76" t="s">
        <v>1542</v>
      </c>
      <c r="V461" s="76" t="s">
        <v>1543</v>
      </c>
      <c r="W461" s="76"/>
    </row>
    <row r="462" spans="1:23" s="77" customFormat="1" ht="33" customHeight="1">
      <c r="A462" s="62">
        <v>463</v>
      </c>
      <c r="B462" s="63" t="s">
        <v>1539</v>
      </c>
      <c r="C462" s="64" t="s">
        <v>1286</v>
      </c>
      <c r="D462" s="65">
        <v>6</v>
      </c>
      <c r="E462" s="66" t="s">
        <v>1544</v>
      </c>
      <c r="F462" s="64" t="s">
        <v>1346</v>
      </c>
      <c r="G462" s="64" t="s">
        <v>1289</v>
      </c>
      <c r="H462" s="73">
        <v>300000000</v>
      </c>
      <c r="I462" s="68">
        <v>2015</v>
      </c>
      <c r="J462" s="64">
        <v>5000883</v>
      </c>
      <c r="K462" s="63" t="s">
        <v>1545</v>
      </c>
      <c r="L462" s="78">
        <v>12020302</v>
      </c>
      <c r="M462" s="79" t="s">
        <v>11</v>
      </c>
      <c r="N462" s="67">
        <v>30000000</v>
      </c>
      <c r="O462" s="67" t="s">
        <v>1291</v>
      </c>
      <c r="P462" s="67">
        <v>0</v>
      </c>
      <c r="Q462" s="67" t="s">
        <v>1291</v>
      </c>
      <c r="R462" s="73"/>
      <c r="S462" s="74"/>
      <c r="T462" s="75" t="s">
        <v>1350</v>
      </c>
      <c r="U462" s="76" t="s">
        <v>1359</v>
      </c>
      <c r="V462" s="76" t="s">
        <v>1360</v>
      </c>
      <c r="W462" s="76"/>
    </row>
    <row r="463" spans="1:23" s="77" customFormat="1" ht="33" customHeight="1">
      <c r="A463" s="62">
        <v>464</v>
      </c>
      <c r="B463" s="63" t="s">
        <v>1285</v>
      </c>
      <c r="C463" s="64" t="s">
        <v>1286</v>
      </c>
      <c r="D463" s="65">
        <v>7</v>
      </c>
      <c r="E463" s="66" t="s">
        <v>1546</v>
      </c>
      <c r="F463" s="64" t="s">
        <v>1346</v>
      </c>
      <c r="G463" s="64" t="s">
        <v>1289</v>
      </c>
      <c r="H463" s="73">
        <v>22783000</v>
      </c>
      <c r="I463" s="68">
        <v>2015</v>
      </c>
      <c r="J463" s="64">
        <v>3000459</v>
      </c>
      <c r="K463" s="63" t="s">
        <v>1547</v>
      </c>
      <c r="L463" s="78">
        <v>51000226</v>
      </c>
      <c r="M463" s="79" t="s">
        <v>1384</v>
      </c>
      <c r="N463" s="67">
        <v>22783000</v>
      </c>
      <c r="O463" s="67">
        <v>11942124</v>
      </c>
      <c r="P463" s="67">
        <v>0</v>
      </c>
      <c r="Q463" s="67">
        <f>N463</f>
        <v>22783000</v>
      </c>
      <c r="R463" s="73">
        <f t="shared" ref="R463:R472" si="26">N463-P463-Q463</f>
        <v>0</v>
      </c>
      <c r="S463" s="74"/>
      <c r="T463" s="75" t="s">
        <v>1548</v>
      </c>
      <c r="U463" s="76" t="s">
        <v>1549</v>
      </c>
      <c r="V463" s="76" t="s">
        <v>1550</v>
      </c>
      <c r="W463" s="76"/>
    </row>
    <row r="464" spans="1:23" s="77" customFormat="1" ht="33" customHeight="1">
      <c r="A464" s="62">
        <v>465</v>
      </c>
      <c r="B464" s="63" t="s">
        <v>1285</v>
      </c>
      <c r="C464" s="64" t="s">
        <v>1286</v>
      </c>
      <c r="D464" s="65">
        <v>7</v>
      </c>
      <c r="E464" s="66" t="s">
        <v>1551</v>
      </c>
      <c r="F464" s="64" t="s">
        <v>1346</v>
      </c>
      <c r="G464" s="64" t="s">
        <v>1289</v>
      </c>
      <c r="H464" s="73">
        <v>12000000</v>
      </c>
      <c r="I464" s="68">
        <v>2015</v>
      </c>
      <c r="J464" s="64">
        <v>5000361</v>
      </c>
      <c r="K464" s="63" t="s">
        <v>1420</v>
      </c>
      <c r="L464" s="78">
        <v>51000226</v>
      </c>
      <c r="M464" s="79" t="s">
        <v>238</v>
      </c>
      <c r="N464" s="67">
        <v>12000000</v>
      </c>
      <c r="O464" s="67">
        <v>18000000</v>
      </c>
      <c r="P464" s="67">
        <v>0</v>
      </c>
      <c r="Q464" s="67">
        <f>N464</f>
        <v>12000000</v>
      </c>
      <c r="R464" s="73">
        <f t="shared" si="26"/>
        <v>0</v>
      </c>
      <c r="S464" s="74"/>
      <c r="T464" s="75" t="s">
        <v>1421</v>
      </c>
      <c r="U464" s="76" t="s">
        <v>1428</v>
      </c>
      <c r="V464" s="76" t="s">
        <v>1429</v>
      </c>
      <c r="W464" s="76"/>
    </row>
    <row r="465" spans="1:23" s="77" customFormat="1" ht="33" customHeight="1">
      <c r="A465" s="62">
        <v>466</v>
      </c>
      <c r="B465" s="63" t="s">
        <v>1285</v>
      </c>
      <c r="C465" s="64" t="s">
        <v>1286</v>
      </c>
      <c r="D465" s="65">
        <v>7</v>
      </c>
      <c r="E465" s="66" t="s">
        <v>1552</v>
      </c>
      <c r="F465" s="64" t="s">
        <v>1346</v>
      </c>
      <c r="G465" s="64" t="s">
        <v>1289</v>
      </c>
      <c r="H465" s="73">
        <v>300000000</v>
      </c>
      <c r="I465" s="68">
        <v>2015</v>
      </c>
      <c r="J465" s="64">
        <v>50003630</v>
      </c>
      <c r="K465" s="63" t="s">
        <v>1426</v>
      </c>
      <c r="L465" s="78">
        <v>51000226</v>
      </c>
      <c r="M465" s="79" t="s">
        <v>1384</v>
      </c>
      <c r="N465" s="67">
        <v>300000000</v>
      </c>
      <c r="O465" s="67" t="s">
        <v>1291</v>
      </c>
      <c r="P465" s="67">
        <v>0</v>
      </c>
      <c r="Q465" s="67">
        <f>N465</f>
        <v>300000000</v>
      </c>
      <c r="R465" s="73">
        <f t="shared" si="26"/>
        <v>0</v>
      </c>
      <c r="S465" s="74"/>
      <c r="T465" s="75" t="s">
        <v>1421</v>
      </c>
      <c r="U465" s="76" t="s">
        <v>1553</v>
      </c>
      <c r="V465" s="76" t="s">
        <v>1554</v>
      </c>
      <c r="W465" s="76"/>
    </row>
    <row r="466" spans="1:23" s="77" customFormat="1" ht="33" customHeight="1">
      <c r="A466" s="62">
        <v>467</v>
      </c>
      <c r="B466" s="63" t="s">
        <v>1285</v>
      </c>
      <c r="C466" s="64" t="s">
        <v>1286</v>
      </c>
      <c r="D466" s="65">
        <v>7</v>
      </c>
      <c r="E466" s="66" t="s">
        <v>1555</v>
      </c>
      <c r="F466" s="64" t="s">
        <v>1362</v>
      </c>
      <c r="G466" s="64" t="s">
        <v>1289</v>
      </c>
      <c r="H466" s="73" t="s">
        <v>1431</v>
      </c>
      <c r="I466" s="68">
        <v>2015</v>
      </c>
      <c r="J466" s="64">
        <v>5000363</v>
      </c>
      <c r="K466" s="63" t="s">
        <v>1426</v>
      </c>
      <c r="L466" s="78">
        <v>1404020102261</v>
      </c>
      <c r="M466" s="79" t="s">
        <v>1297</v>
      </c>
      <c r="N466" s="67">
        <v>395000000</v>
      </c>
      <c r="O466" s="67">
        <v>535000000</v>
      </c>
      <c r="P466" s="67">
        <v>0</v>
      </c>
      <c r="Q466" s="67">
        <f>N466</f>
        <v>395000000</v>
      </c>
      <c r="R466" s="73">
        <f t="shared" si="26"/>
        <v>0</v>
      </c>
      <c r="S466" s="74"/>
      <c r="T466" s="75" t="s">
        <v>1421</v>
      </c>
      <c r="U466" s="76" t="s">
        <v>1432</v>
      </c>
      <c r="V466" s="76" t="s">
        <v>1433</v>
      </c>
      <c r="W466" s="76"/>
    </row>
    <row r="467" spans="1:23" s="77" customFormat="1" ht="33" customHeight="1">
      <c r="A467" s="62">
        <v>468</v>
      </c>
      <c r="B467" s="63" t="s">
        <v>1285</v>
      </c>
      <c r="C467" s="64" t="s">
        <v>1286</v>
      </c>
      <c r="D467" s="65">
        <v>7</v>
      </c>
      <c r="E467" s="66" t="s">
        <v>1556</v>
      </c>
      <c r="F467" s="64" t="s">
        <v>1400</v>
      </c>
      <c r="G467" s="64" t="s">
        <v>1289</v>
      </c>
      <c r="H467" s="73">
        <v>900000000</v>
      </c>
      <c r="I467" s="68">
        <v>2015</v>
      </c>
      <c r="J467" s="64">
        <v>5000091</v>
      </c>
      <c r="K467" s="63" t="s">
        <v>1557</v>
      </c>
      <c r="L467" s="78">
        <v>51000226</v>
      </c>
      <c r="M467" s="79" t="s">
        <v>238</v>
      </c>
      <c r="N467" s="67">
        <f>Q467</f>
        <v>900000000</v>
      </c>
      <c r="O467" s="67" t="s">
        <v>1291</v>
      </c>
      <c r="P467" s="67">
        <v>0</v>
      </c>
      <c r="Q467" s="67">
        <v>900000000</v>
      </c>
      <c r="R467" s="73">
        <f t="shared" si="26"/>
        <v>0</v>
      </c>
      <c r="S467" s="74"/>
      <c r="T467" s="75" t="s">
        <v>1456</v>
      </c>
      <c r="U467" s="76" t="s">
        <v>1558</v>
      </c>
      <c r="V467" s="76" t="s">
        <v>1559</v>
      </c>
      <c r="W467" s="76"/>
    </row>
    <row r="468" spans="1:23" s="77" customFormat="1" ht="33" customHeight="1">
      <c r="A468" s="62">
        <v>469</v>
      </c>
      <c r="B468" s="63" t="s">
        <v>1285</v>
      </c>
      <c r="C468" s="64" t="s">
        <v>1286</v>
      </c>
      <c r="D468" s="65">
        <v>7</v>
      </c>
      <c r="E468" s="66" t="s">
        <v>1560</v>
      </c>
      <c r="F468" s="64" t="s">
        <v>1346</v>
      </c>
      <c r="G468" s="64" t="s">
        <v>1289</v>
      </c>
      <c r="H468" s="73" t="s">
        <v>1291</v>
      </c>
      <c r="I468" s="68">
        <v>2015</v>
      </c>
      <c r="J468" s="64">
        <v>5000453</v>
      </c>
      <c r="K468" s="63" t="s">
        <v>1482</v>
      </c>
      <c r="L468" s="78">
        <v>1402020102261</v>
      </c>
      <c r="M468" s="79" t="s">
        <v>448</v>
      </c>
      <c r="N468" s="67">
        <v>151000000</v>
      </c>
      <c r="O468" s="67" t="s">
        <v>1291</v>
      </c>
      <c r="P468" s="67">
        <v>0</v>
      </c>
      <c r="Q468" s="67">
        <f>N468</f>
        <v>151000000</v>
      </c>
      <c r="R468" s="73">
        <f t="shared" si="26"/>
        <v>0</v>
      </c>
      <c r="S468" s="74"/>
      <c r="T468" s="75" t="s">
        <v>1483</v>
      </c>
      <c r="U468" s="76" t="s">
        <v>1487</v>
      </c>
      <c r="V468" s="76" t="s">
        <v>1488</v>
      </c>
      <c r="W468" s="76"/>
    </row>
    <row r="469" spans="1:23" s="77" customFormat="1" ht="33" customHeight="1">
      <c r="A469" s="62">
        <v>470</v>
      </c>
      <c r="B469" s="63" t="s">
        <v>1285</v>
      </c>
      <c r="C469" s="64" t="s">
        <v>1286</v>
      </c>
      <c r="D469" s="65">
        <v>7</v>
      </c>
      <c r="E469" s="66" t="s">
        <v>1561</v>
      </c>
      <c r="F469" s="64" t="s">
        <v>1346</v>
      </c>
      <c r="G469" s="64" t="s">
        <v>1562</v>
      </c>
      <c r="H469" s="73">
        <v>348000000</v>
      </c>
      <c r="I469" s="68">
        <v>2015</v>
      </c>
      <c r="J469" s="64">
        <v>5000453</v>
      </c>
      <c r="K469" s="63" t="s">
        <v>1482</v>
      </c>
      <c r="L469" s="78" t="s">
        <v>480</v>
      </c>
      <c r="M469" s="79" t="s">
        <v>448</v>
      </c>
      <c r="N469" s="67">
        <v>210000000</v>
      </c>
      <c r="O469" s="67">
        <v>138000000</v>
      </c>
      <c r="P469" s="67">
        <v>0</v>
      </c>
      <c r="Q469" s="67">
        <f>N469</f>
        <v>210000000</v>
      </c>
      <c r="R469" s="73">
        <f t="shared" si="26"/>
        <v>0</v>
      </c>
      <c r="S469" s="74"/>
      <c r="T469" s="75" t="s">
        <v>1483</v>
      </c>
      <c r="U469" s="76" t="s">
        <v>1563</v>
      </c>
      <c r="V469" s="76" t="s">
        <v>1564</v>
      </c>
      <c r="W469" s="76"/>
    </row>
    <row r="470" spans="1:23" s="77" customFormat="1" ht="33" customHeight="1">
      <c r="A470" s="62">
        <v>471</v>
      </c>
      <c r="B470" s="63" t="s">
        <v>1285</v>
      </c>
      <c r="C470" s="64" t="s">
        <v>1286</v>
      </c>
      <c r="D470" s="65">
        <v>7</v>
      </c>
      <c r="E470" s="66" t="s">
        <v>1565</v>
      </c>
      <c r="F470" s="64" t="s">
        <v>1338</v>
      </c>
      <c r="G470" s="64" t="s">
        <v>1562</v>
      </c>
      <c r="H470" s="73">
        <v>304000000</v>
      </c>
      <c r="I470" s="68">
        <v>2015</v>
      </c>
      <c r="J470" s="64">
        <v>5000453</v>
      </c>
      <c r="K470" s="63" t="s">
        <v>1482</v>
      </c>
      <c r="L470" s="78" t="s">
        <v>480</v>
      </c>
      <c r="M470" s="79" t="s">
        <v>448</v>
      </c>
      <c r="N470" s="67">
        <v>142000000</v>
      </c>
      <c r="O470" s="67">
        <v>162000000</v>
      </c>
      <c r="P470" s="67">
        <v>0</v>
      </c>
      <c r="Q470" s="67">
        <f>N470</f>
        <v>142000000</v>
      </c>
      <c r="R470" s="73">
        <f t="shared" si="26"/>
        <v>0</v>
      </c>
      <c r="S470" s="74"/>
      <c r="T470" s="75" t="s">
        <v>1483</v>
      </c>
      <c r="U470" s="76" t="s">
        <v>1566</v>
      </c>
      <c r="V470" s="76" t="s">
        <v>1567</v>
      </c>
      <c r="W470" s="76"/>
    </row>
    <row r="471" spans="1:23" s="77" customFormat="1" ht="33" customHeight="1">
      <c r="A471" s="62">
        <v>472</v>
      </c>
      <c r="B471" s="63" t="s">
        <v>1285</v>
      </c>
      <c r="C471" s="64" t="s">
        <v>1286</v>
      </c>
      <c r="D471" s="65">
        <v>7</v>
      </c>
      <c r="E471" s="66" t="s">
        <v>1568</v>
      </c>
      <c r="F471" s="64" t="s">
        <v>1288</v>
      </c>
      <c r="G471" s="64" t="s">
        <v>1289</v>
      </c>
      <c r="H471" s="73">
        <v>168000000</v>
      </c>
      <c r="I471" s="68">
        <v>2015</v>
      </c>
      <c r="J471" s="64">
        <v>5000091</v>
      </c>
      <c r="K471" s="63" t="s">
        <v>1296</v>
      </c>
      <c r="L471" s="78">
        <v>1404020102261</v>
      </c>
      <c r="M471" s="79" t="s">
        <v>1297</v>
      </c>
      <c r="N471" s="67">
        <v>168000000</v>
      </c>
      <c r="O471" s="67" t="s">
        <v>1291</v>
      </c>
      <c r="P471" s="67">
        <v>0</v>
      </c>
      <c r="Q471" s="67">
        <v>168000000</v>
      </c>
      <c r="R471" s="73">
        <f t="shared" si="26"/>
        <v>0</v>
      </c>
      <c r="S471" s="74"/>
      <c r="T471" s="75" t="s">
        <v>1292</v>
      </c>
      <c r="U471" s="76" t="s">
        <v>1293</v>
      </c>
      <c r="V471" s="76" t="s">
        <v>1294</v>
      </c>
      <c r="W471" s="76"/>
    </row>
    <row r="472" spans="1:23" s="77" customFormat="1" ht="33" customHeight="1">
      <c r="A472" s="62">
        <v>473</v>
      </c>
      <c r="B472" s="63" t="s">
        <v>1285</v>
      </c>
      <c r="C472" s="64" t="s">
        <v>1286</v>
      </c>
      <c r="D472" s="65">
        <v>7</v>
      </c>
      <c r="E472" s="66" t="s">
        <v>1569</v>
      </c>
      <c r="F472" s="64" t="s">
        <v>1288</v>
      </c>
      <c r="G472" s="64" t="s">
        <v>1289</v>
      </c>
      <c r="H472" s="73">
        <v>390000000</v>
      </c>
      <c r="I472" s="68">
        <v>2015</v>
      </c>
      <c r="J472" s="64">
        <v>5000091</v>
      </c>
      <c r="K472" s="63" t="s">
        <v>1296</v>
      </c>
      <c r="L472" s="78">
        <v>1404020102261</v>
      </c>
      <c r="M472" s="79" t="s">
        <v>1297</v>
      </c>
      <c r="N472" s="67">
        <v>390000000</v>
      </c>
      <c r="O472" s="67" t="s">
        <v>1291</v>
      </c>
      <c r="P472" s="67">
        <v>0</v>
      </c>
      <c r="Q472" s="67">
        <v>390000000</v>
      </c>
      <c r="R472" s="73">
        <f t="shared" si="26"/>
        <v>0</v>
      </c>
      <c r="S472" s="74"/>
      <c r="T472" s="75" t="s">
        <v>1292</v>
      </c>
      <c r="U472" s="76" t="s">
        <v>1293</v>
      </c>
      <c r="V472" s="76" t="s">
        <v>1294</v>
      </c>
      <c r="W472" s="76"/>
    </row>
    <row r="473" spans="1:23" s="77" customFormat="1" ht="33" customHeight="1">
      <c r="A473" s="62">
        <v>474</v>
      </c>
      <c r="B473" s="63" t="s">
        <v>1285</v>
      </c>
      <c r="C473" s="64" t="s">
        <v>1286</v>
      </c>
      <c r="D473" s="65">
        <v>7</v>
      </c>
      <c r="E473" s="66" t="s">
        <v>1570</v>
      </c>
      <c r="F473" s="64" t="s">
        <v>1288</v>
      </c>
      <c r="G473" s="64" t="s">
        <v>1289</v>
      </c>
      <c r="H473" s="73">
        <v>221800000</v>
      </c>
      <c r="I473" s="68">
        <v>2015</v>
      </c>
      <c r="J473" s="64">
        <v>3000103</v>
      </c>
      <c r="K473" s="63" t="s">
        <v>1497</v>
      </c>
      <c r="L473" s="78">
        <v>1403020102261</v>
      </c>
      <c r="M473" s="79" t="s">
        <v>1498</v>
      </c>
      <c r="N473" s="67" t="s">
        <v>1291</v>
      </c>
      <c r="O473" s="67" t="s">
        <v>1291</v>
      </c>
      <c r="P473" s="67">
        <v>0</v>
      </c>
      <c r="Q473" s="67" t="s">
        <v>1291</v>
      </c>
      <c r="R473" s="73"/>
      <c r="S473" s="74"/>
      <c r="T473" s="75" t="s">
        <v>1499</v>
      </c>
      <c r="U473" s="76" t="s">
        <v>1571</v>
      </c>
      <c r="V473" s="76" t="s">
        <v>1501</v>
      </c>
      <c r="W473" s="76"/>
    </row>
    <row r="474" spans="1:23" s="77" customFormat="1" ht="33" customHeight="1">
      <c r="A474" s="62">
        <v>475</v>
      </c>
      <c r="B474" s="63" t="s">
        <v>1285</v>
      </c>
      <c r="C474" s="64" t="s">
        <v>1286</v>
      </c>
      <c r="D474" s="65">
        <v>7</v>
      </c>
      <c r="E474" s="66" t="s">
        <v>1572</v>
      </c>
      <c r="F474" s="64" t="s">
        <v>1288</v>
      </c>
      <c r="G474" s="64" t="s">
        <v>1289</v>
      </c>
      <c r="H474" s="73">
        <v>56000000</v>
      </c>
      <c r="I474" s="68">
        <v>2015</v>
      </c>
      <c r="J474" s="64">
        <v>5000724</v>
      </c>
      <c r="K474" s="63" t="s">
        <v>1573</v>
      </c>
      <c r="L474" s="78">
        <v>12020302</v>
      </c>
      <c r="M474" s="79" t="s">
        <v>1390</v>
      </c>
      <c r="N474" s="67">
        <v>56000000</v>
      </c>
      <c r="O474" s="67">
        <v>0</v>
      </c>
      <c r="P474" s="67">
        <v>0</v>
      </c>
      <c r="Q474" s="67">
        <v>56000000</v>
      </c>
      <c r="R474" s="73">
        <f t="shared" ref="R474:R479" si="27">N474-P474-Q474</f>
        <v>0</v>
      </c>
      <c r="S474" s="74"/>
      <c r="T474" s="75" t="s">
        <v>1518</v>
      </c>
      <c r="U474" s="76" t="s">
        <v>1519</v>
      </c>
      <c r="V474" s="76" t="s">
        <v>1520</v>
      </c>
      <c r="W474" s="76"/>
    </row>
    <row r="475" spans="1:23" s="77" customFormat="1" ht="33" customHeight="1">
      <c r="A475" s="62">
        <v>476</v>
      </c>
      <c r="B475" s="63" t="s">
        <v>1285</v>
      </c>
      <c r="C475" s="64" t="s">
        <v>1286</v>
      </c>
      <c r="D475" s="65">
        <v>7</v>
      </c>
      <c r="E475" s="66" t="s">
        <v>1574</v>
      </c>
      <c r="F475" s="64" t="s">
        <v>1288</v>
      </c>
      <c r="G475" s="64" t="s">
        <v>1289</v>
      </c>
      <c r="H475" s="73">
        <v>56000000</v>
      </c>
      <c r="I475" s="68">
        <v>2015</v>
      </c>
      <c r="J475" s="64">
        <v>5000724</v>
      </c>
      <c r="K475" s="63" t="s">
        <v>1573</v>
      </c>
      <c r="L475" s="78">
        <v>12020302</v>
      </c>
      <c r="M475" s="79" t="s">
        <v>1390</v>
      </c>
      <c r="N475" s="67">
        <v>56000000</v>
      </c>
      <c r="O475" s="67">
        <v>0</v>
      </c>
      <c r="P475" s="67">
        <v>0</v>
      </c>
      <c r="Q475" s="67">
        <v>56000000</v>
      </c>
      <c r="R475" s="73">
        <f t="shared" si="27"/>
        <v>0</v>
      </c>
      <c r="S475" s="74"/>
      <c r="T475" s="75" t="s">
        <v>1518</v>
      </c>
      <c r="U475" s="76" t="s">
        <v>1519</v>
      </c>
      <c r="V475" s="76" t="s">
        <v>1520</v>
      </c>
      <c r="W475" s="76"/>
    </row>
    <row r="476" spans="1:23" s="77" customFormat="1" ht="33" customHeight="1">
      <c r="A476" s="62">
        <v>477</v>
      </c>
      <c r="B476" s="63" t="s">
        <v>1285</v>
      </c>
      <c r="C476" s="64" t="s">
        <v>1286</v>
      </c>
      <c r="D476" s="65">
        <v>7</v>
      </c>
      <c r="E476" s="66" t="s">
        <v>1575</v>
      </c>
      <c r="F476" s="64" t="s">
        <v>1346</v>
      </c>
      <c r="G476" s="64" t="s">
        <v>1289</v>
      </c>
      <c r="H476" s="73" t="s">
        <v>1431</v>
      </c>
      <c r="I476" s="68">
        <v>2015</v>
      </c>
      <c r="J476" s="64">
        <v>5000259</v>
      </c>
      <c r="K476" s="63" t="s">
        <v>1347</v>
      </c>
      <c r="L476" s="78" t="s">
        <v>1348</v>
      </c>
      <c r="M476" s="79" t="s">
        <v>1349</v>
      </c>
      <c r="N476" s="67">
        <v>146000000</v>
      </c>
      <c r="O476" s="67" t="s">
        <v>1291</v>
      </c>
      <c r="P476" s="67">
        <v>0</v>
      </c>
      <c r="Q476" s="67">
        <f>N476</f>
        <v>146000000</v>
      </c>
      <c r="R476" s="73">
        <f t="shared" si="27"/>
        <v>0</v>
      </c>
      <c r="S476" s="74"/>
      <c r="T476" s="75" t="s">
        <v>1350</v>
      </c>
      <c r="U476" s="76" t="s">
        <v>1359</v>
      </c>
      <c r="V476" s="76" t="s">
        <v>1360</v>
      </c>
      <c r="W476" s="76"/>
    </row>
    <row r="477" spans="1:23" s="77" customFormat="1" ht="33" customHeight="1">
      <c r="A477" s="62">
        <v>478</v>
      </c>
      <c r="B477" s="63" t="s">
        <v>1285</v>
      </c>
      <c r="C477" s="64" t="s">
        <v>1286</v>
      </c>
      <c r="D477" s="65">
        <v>7</v>
      </c>
      <c r="E477" s="66" t="s">
        <v>1576</v>
      </c>
      <c r="F477" s="64" t="s">
        <v>1346</v>
      </c>
      <c r="G477" s="64" t="s">
        <v>1289</v>
      </c>
      <c r="H477" s="73">
        <v>34000000</v>
      </c>
      <c r="I477" s="68">
        <v>2015</v>
      </c>
      <c r="J477" s="64">
        <v>5000259</v>
      </c>
      <c r="K477" s="63" t="s">
        <v>1347</v>
      </c>
      <c r="L477" s="78" t="s">
        <v>1348</v>
      </c>
      <c r="M477" s="79" t="s">
        <v>1349</v>
      </c>
      <c r="N477" s="67">
        <v>34000000</v>
      </c>
      <c r="O477" s="67" t="s">
        <v>1291</v>
      </c>
      <c r="P477" s="67">
        <v>0</v>
      </c>
      <c r="Q477" s="67">
        <f>N477</f>
        <v>34000000</v>
      </c>
      <c r="R477" s="73">
        <f t="shared" si="27"/>
        <v>0</v>
      </c>
      <c r="S477" s="74"/>
      <c r="T477" s="75" t="s">
        <v>1350</v>
      </c>
      <c r="U477" s="76" t="s">
        <v>1359</v>
      </c>
      <c r="V477" s="76" t="s">
        <v>1360</v>
      </c>
      <c r="W477" s="76"/>
    </row>
    <row r="478" spans="1:23" s="77" customFormat="1" ht="33" customHeight="1">
      <c r="A478" s="62">
        <v>479</v>
      </c>
      <c r="B478" s="63" t="s">
        <v>1285</v>
      </c>
      <c r="C478" s="64" t="s">
        <v>1286</v>
      </c>
      <c r="D478" s="65">
        <v>7</v>
      </c>
      <c r="E478" s="66" t="s">
        <v>1577</v>
      </c>
      <c r="F478" s="64" t="s">
        <v>1288</v>
      </c>
      <c r="G478" s="64" t="s">
        <v>1289</v>
      </c>
      <c r="H478" s="73">
        <v>350000000</v>
      </c>
      <c r="I478" s="68">
        <v>2015</v>
      </c>
      <c r="J478" s="64">
        <v>5000251</v>
      </c>
      <c r="K478" s="63" t="s">
        <v>1368</v>
      </c>
      <c r="L478" s="78">
        <v>1404020102261</v>
      </c>
      <c r="M478" s="79" t="s">
        <v>1297</v>
      </c>
      <c r="N478" s="67">
        <v>350000000</v>
      </c>
      <c r="O478" s="67" t="s">
        <v>1291</v>
      </c>
      <c r="P478" s="67">
        <v>0</v>
      </c>
      <c r="Q478" s="67">
        <v>350000000</v>
      </c>
      <c r="R478" s="73">
        <f t="shared" si="27"/>
        <v>0</v>
      </c>
      <c r="S478" s="74"/>
      <c r="T478" s="75" t="s">
        <v>1369</v>
      </c>
      <c r="U478" s="76" t="s">
        <v>1578</v>
      </c>
      <c r="V478" s="76" t="s">
        <v>1579</v>
      </c>
      <c r="W478" s="76"/>
    </row>
    <row r="479" spans="1:23" s="77" customFormat="1" ht="33" customHeight="1">
      <c r="A479" s="62">
        <v>480</v>
      </c>
      <c r="B479" s="63" t="s">
        <v>1285</v>
      </c>
      <c r="C479" s="64" t="s">
        <v>1286</v>
      </c>
      <c r="D479" s="65">
        <v>7</v>
      </c>
      <c r="E479" s="66" t="s">
        <v>1580</v>
      </c>
      <c r="F479" s="64" t="s">
        <v>1288</v>
      </c>
      <c r="G479" s="64" t="s">
        <v>1289</v>
      </c>
      <c r="H479" s="73">
        <v>200000000</v>
      </c>
      <c r="I479" s="68">
        <v>2015</v>
      </c>
      <c r="J479" s="64">
        <v>5000251</v>
      </c>
      <c r="K479" s="63" t="s">
        <v>1368</v>
      </c>
      <c r="L479" s="78">
        <v>1404020102261</v>
      </c>
      <c r="M479" s="79" t="s">
        <v>1297</v>
      </c>
      <c r="N479" s="67">
        <v>200000000</v>
      </c>
      <c r="O479" s="67" t="s">
        <v>1291</v>
      </c>
      <c r="P479" s="67">
        <v>0</v>
      </c>
      <c r="Q479" s="67">
        <v>200000000</v>
      </c>
      <c r="R479" s="73">
        <f t="shared" si="27"/>
        <v>0</v>
      </c>
      <c r="S479" s="74"/>
      <c r="T479" s="75" t="s">
        <v>1369</v>
      </c>
      <c r="U479" s="76" t="s">
        <v>1581</v>
      </c>
      <c r="V479" s="76" t="s">
        <v>1582</v>
      </c>
      <c r="W479" s="76"/>
    </row>
    <row r="480" spans="1:23" s="77" customFormat="1" ht="33" customHeight="1">
      <c r="A480" s="62">
        <v>481</v>
      </c>
      <c r="B480" s="63" t="s">
        <v>1388</v>
      </c>
      <c r="C480" s="64" t="s">
        <v>1286</v>
      </c>
      <c r="D480" s="65">
        <v>7</v>
      </c>
      <c r="E480" s="66" t="s">
        <v>1583</v>
      </c>
      <c r="F480" s="64" t="s">
        <v>1400</v>
      </c>
      <c r="G480" s="64" t="s">
        <v>1289</v>
      </c>
      <c r="H480" s="73">
        <v>246000000</v>
      </c>
      <c r="I480" s="68">
        <v>2015</v>
      </c>
      <c r="J480" s="64">
        <v>5000038</v>
      </c>
      <c r="K480" s="63" t="s">
        <v>1584</v>
      </c>
      <c r="L480" s="78">
        <v>1404020102261</v>
      </c>
      <c r="M480" s="79" t="s">
        <v>256</v>
      </c>
      <c r="N480" s="67">
        <v>246000000</v>
      </c>
      <c r="O480" s="67" t="s">
        <v>1291</v>
      </c>
      <c r="P480" s="67" t="s">
        <v>1291</v>
      </c>
      <c r="Q480" s="67" t="s">
        <v>1291</v>
      </c>
      <c r="R480" s="73" t="s">
        <v>1291</v>
      </c>
      <c r="S480" s="74"/>
      <c r="T480" s="75" t="s">
        <v>1441</v>
      </c>
      <c r="U480" s="76" t="s">
        <v>1442</v>
      </c>
      <c r="V480" s="76" t="s">
        <v>1443</v>
      </c>
      <c r="W480" s="76"/>
    </row>
    <row r="481" spans="1:23" s="77" customFormat="1" ht="33" customHeight="1">
      <c r="A481" s="62">
        <v>482</v>
      </c>
      <c r="B481" s="63" t="s">
        <v>1585</v>
      </c>
      <c r="C481" s="64" t="s">
        <v>1286</v>
      </c>
      <c r="D481" s="65">
        <v>8</v>
      </c>
      <c r="E481" s="66" t="s">
        <v>1586</v>
      </c>
      <c r="F481" s="64" t="s">
        <v>1346</v>
      </c>
      <c r="G481" s="64" t="s">
        <v>1289</v>
      </c>
      <c r="H481" s="73">
        <v>112000000</v>
      </c>
      <c r="I481" s="68">
        <v>2015</v>
      </c>
      <c r="J481" s="64">
        <v>3000459</v>
      </c>
      <c r="K481" s="63" t="s">
        <v>1587</v>
      </c>
      <c r="L481" s="78">
        <v>51000226</v>
      </c>
      <c r="M481" s="79" t="s">
        <v>1384</v>
      </c>
      <c r="N481" s="67">
        <v>112000000</v>
      </c>
      <c r="O481" s="67">
        <v>78000000</v>
      </c>
      <c r="P481" s="67">
        <v>0</v>
      </c>
      <c r="Q481" s="67">
        <f t="shared" ref="Q481:Q488" si="28">N481</f>
        <v>112000000</v>
      </c>
      <c r="R481" s="73">
        <f t="shared" ref="R481:R489" si="29">N481-P481-Q481</f>
        <v>0</v>
      </c>
      <c r="S481" s="74"/>
      <c r="T481" s="75" t="s">
        <v>1588</v>
      </c>
      <c r="U481" s="76" t="s">
        <v>1589</v>
      </c>
      <c r="V481" s="76" t="s">
        <v>1590</v>
      </c>
      <c r="W481" s="76"/>
    </row>
    <row r="482" spans="1:23" s="77" customFormat="1" ht="33" customHeight="1">
      <c r="A482" s="62">
        <v>483</v>
      </c>
      <c r="B482" s="63" t="s">
        <v>1285</v>
      </c>
      <c r="C482" s="64" t="s">
        <v>1286</v>
      </c>
      <c r="D482" s="65">
        <v>8</v>
      </c>
      <c r="E482" s="66" t="s">
        <v>1591</v>
      </c>
      <c r="F482" s="64" t="s">
        <v>1346</v>
      </c>
      <c r="G482" s="64" t="s">
        <v>1289</v>
      </c>
      <c r="H482" s="73">
        <v>33445000</v>
      </c>
      <c r="I482" s="68">
        <v>2015</v>
      </c>
      <c r="J482" s="64">
        <v>3000459</v>
      </c>
      <c r="K482" s="63" t="s">
        <v>1547</v>
      </c>
      <c r="L482" s="78">
        <v>51000226</v>
      </c>
      <c r="M482" s="79" t="s">
        <v>1384</v>
      </c>
      <c r="N482" s="67">
        <v>33445000</v>
      </c>
      <c r="O482" s="67">
        <v>3705000</v>
      </c>
      <c r="P482" s="67">
        <v>0</v>
      </c>
      <c r="Q482" s="67">
        <f t="shared" si="28"/>
        <v>33445000</v>
      </c>
      <c r="R482" s="73">
        <f t="shared" si="29"/>
        <v>0</v>
      </c>
      <c r="S482" s="74"/>
      <c r="T482" s="75" t="s">
        <v>1548</v>
      </c>
      <c r="U482" s="76" t="s">
        <v>1549</v>
      </c>
      <c r="V482" s="76" t="s">
        <v>1550</v>
      </c>
      <c r="W482" s="76"/>
    </row>
    <row r="483" spans="1:23" s="77" customFormat="1" ht="33" customHeight="1">
      <c r="A483" s="62">
        <v>484</v>
      </c>
      <c r="B483" s="63" t="s">
        <v>1285</v>
      </c>
      <c r="C483" s="64" t="s">
        <v>1286</v>
      </c>
      <c r="D483" s="65">
        <v>8</v>
      </c>
      <c r="E483" s="66" t="s">
        <v>1592</v>
      </c>
      <c r="F483" s="64" t="s">
        <v>1346</v>
      </c>
      <c r="G483" s="64" t="s">
        <v>1289</v>
      </c>
      <c r="H483" s="73">
        <v>43000000</v>
      </c>
      <c r="I483" s="68">
        <v>2015</v>
      </c>
      <c r="J483" s="64">
        <v>5000361</v>
      </c>
      <c r="K483" s="63" t="s">
        <v>1420</v>
      </c>
      <c r="L483" s="78">
        <v>51000226</v>
      </c>
      <c r="M483" s="79" t="s">
        <v>238</v>
      </c>
      <c r="N483" s="67">
        <v>43000000</v>
      </c>
      <c r="O483" s="67" t="s">
        <v>1291</v>
      </c>
      <c r="P483" s="67">
        <v>0</v>
      </c>
      <c r="Q483" s="67">
        <f t="shared" si="28"/>
        <v>43000000</v>
      </c>
      <c r="R483" s="73">
        <f t="shared" si="29"/>
        <v>0</v>
      </c>
      <c r="S483" s="74"/>
      <c r="T483" s="75" t="s">
        <v>1421</v>
      </c>
      <c r="U483" s="76" t="s">
        <v>1428</v>
      </c>
      <c r="V483" s="76" t="s">
        <v>1429</v>
      </c>
      <c r="W483" s="76"/>
    </row>
    <row r="484" spans="1:23" s="77" customFormat="1" ht="33" customHeight="1">
      <c r="A484" s="62">
        <v>485</v>
      </c>
      <c r="B484" s="63" t="s">
        <v>1285</v>
      </c>
      <c r="C484" s="64" t="s">
        <v>1286</v>
      </c>
      <c r="D484" s="65">
        <v>8</v>
      </c>
      <c r="E484" s="66" t="s">
        <v>1593</v>
      </c>
      <c r="F484" s="64" t="s">
        <v>1362</v>
      </c>
      <c r="G484" s="64" t="s">
        <v>1289</v>
      </c>
      <c r="H484" s="73" t="s">
        <v>1431</v>
      </c>
      <c r="I484" s="68">
        <v>2015</v>
      </c>
      <c r="J484" s="64">
        <v>5000363</v>
      </c>
      <c r="K484" s="63" t="s">
        <v>1426</v>
      </c>
      <c r="L484" s="78">
        <v>1404020102261</v>
      </c>
      <c r="M484" s="79" t="s">
        <v>1297</v>
      </c>
      <c r="N484" s="67">
        <v>138000000</v>
      </c>
      <c r="O484" s="67">
        <v>85000000</v>
      </c>
      <c r="P484" s="67">
        <v>0</v>
      </c>
      <c r="Q484" s="67">
        <f t="shared" si="28"/>
        <v>138000000</v>
      </c>
      <c r="R484" s="73">
        <f t="shared" si="29"/>
        <v>0</v>
      </c>
      <c r="S484" s="74"/>
      <c r="T484" s="75" t="s">
        <v>1421</v>
      </c>
      <c r="U484" s="76" t="s">
        <v>1432</v>
      </c>
      <c r="V484" s="76" t="s">
        <v>1433</v>
      </c>
      <c r="W484" s="76"/>
    </row>
    <row r="485" spans="1:23" s="77" customFormat="1" ht="33" customHeight="1">
      <c r="A485" s="62">
        <v>486</v>
      </c>
      <c r="B485" s="63" t="s">
        <v>1285</v>
      </c>
      <c r="C485" s="64" t="s">
        <v>1286</v>
      </c>
      <c r="D485" s="65">
        <v>8</v>
      </c>
      <c r="E485" s="66" t="s">
        <v>1594</v>
      </c>
      <c r="F485" s="64" t="s">
        <v>1346</v>
      </c>
      <c r="G485" s="64" t="s">
        <v>1289</v>
      </c>
      <c r="H485" s="73" t="s">
        <v>1291</v>
      </c>
      <c r="I485" s="68">
        <v>2015</v>
      </c>
      <c r="J485" s="64">
        <v>5000453</v>
      </c>
      <c r="K485" s="63" t="s">
        <v>1482</v>
      </c>
      <c r="L485" s="78">
        <v>1402020102261</v>
      </c>
      <c r="M485" s="79" t="s">
        <v>448</v>
      </c>
      <c r="N485" s="67">
        <v>200000000</v>
      </c>
      <c r="O485" s="67" t="s">
        <v>1291</v>
      </c>
      <c r="P485" s="67">
        <v>0</v>
      </c>
      <c r="Q485" s="67">
        <f t="shared" si="28"/>
        <v>200000000</v>
      </c>
      <c r="R485" s="73">
        <f t="shared" si="29"/>
        <v>0</v>
      </c>
      <c r="S485" s="74"/>
      <c r="T485" s="75" t="s">
        <v>1483</v>
      </c>
      <c r="U485" s="76" t="s">
        <v>1484</v>
      </c>
      <c r="V485" s="76" t="s">
        <v>1485</v>
      </c>
      <c r="W485" s="76"/>
    </row>
    <row r="486" spans="1:23" s="77" customFormat="1" ht="33" customHeight="1">
      <c r="A486" s="62">
        <v>487</v>
      </c>
      <c r="B486" s="63" t="s">
        <v>1285</v>
      </c>
      <c r="C486" s="64" t="s">
        <v>1286</v>
      </c>
      <c r="D486" s="65">
        <v>8</v>
      </c>
      <c r="E486" s="66" t="s">
        <v>1595</v>
      </c>
      <c r="F486" s="64" t="s">
        <v>1346</v>
      </c>
      <c r="G486" s="64" t="s">
        <v>1289</v>
      </c>
      <c r="H486" s="73" t="s">
        <v>1291</v>
      </c>
      <c r="I486" s="68">
        <v>2015</v>
      </c>
      <c r="J486" s="64">
        <v>5000453</v>
      </c>
      <c r="K486" s="63" t="s">
        <v>1482</v>
      </c>
      <c r="L486" s="78">
        <v>1402020102261</v>
      </c>
      <c r="M486" s="79" t="s">
        <v>448</v>
      </c>
      <c r="N486" s="67">
        <v>55000000</v>
      </c>
      <c r="O486" s="67" t="s">
        <v>1291</v>
      </c>
      <c r="P486" s="67">
        <v>0</v>
      </c>
      <c r="Q486" s="67">
        <f t="shared" si="28"/>
        <v>55000000</v>
      </c>
      <c r="R486" s="73">
        <f t="shared" si="29"/>
        <v>0</v>
      </c>
      <c r="S486" s="74"/>
      <c r="T486" s="75" t="s">
        <v>1483</v>
      </c>
      <c r="U486" s="76" t="s">
        <v>1487</v>
      </c>
      <c r="V486" s="76" t="s">
        <v>1488</v>
      </c>
      <c r="W486" s="76"/>
    </row>
    <row r="487" spans="1:23" s="77" customFormat="1" ht="33" customHeight="1">
      <c r="A487" s="62">
        <v>488</v>
      </c>
      <c r="B487" s="63" t="s">
        <v>1285</v>
      </c>
      <c r="C487" s="64" t="s">
        <v>1286</v>
      </c>
      <c r="D487" s="65">
        <v>8</v>
      </c>
      <c r="E487" s="66" t="s">
        <v>1596</v>
      </c>
      <c r="F487" s="64" t="s">
        <v>1362</v>
      </c>
      <c r="G487" s="64" t="s">
        <v>1289</v>
      </c>
      <c r="H487" s="73">
        <v>123000000</v>
      </c>
      <c r="I487" s="68">
        <v>2015</v>
      </c>
      <c r="J487" s="64">
        <v>5000454</v>
      </c>
      <c r="K487" s="63" t="s">
        <v>1597</v>
      </c>
      <c r="L487" s="78" t="s">
        <v>464</v>
      </c>
      <c r="M487" s="79" t="s">
        <v>256</v>
      </c>
      <c r="N487" s="67">
        <v>84000000</v>
      </c>
      <c r="O487" s="67">
        <v>39000000</v>
      </c>
      <c r="P487" s="67">
        <v>0</v>
      </c>
      <c r="Q487" s="67">
        <f t="shared" si="28"/>
        <v>84000000</v>
      </c>
      <c r="R487" s="73">
        <f t="shared" si="29"/>
        <v>0</v>
      </c>
      <c r="S487" s="74"/>
      <c r="T487" s="75" t="s">
        <v>1483</v>
      </c>
      <c r="U487" s="76" t="s">
        <v>1598</v>
      </c>
      <c r="V487" s="76" t="s">
        <v>1599</v>
      </c>
      <c r="W487" s="76"/>
    </row>
    <row r="488" spans="1:23" s="77" customFormat="1" ht="33" customHeight="1">
      <c r="A488" s="62">
        <v>489</v>
      </c>
      <c r="B488" s="63" t="s">
        <v>1285</v>
      </c>
      <c r="C488" s="64" t="s">
        <v>1286</v>
      </c>
      <c r="D488" s="65">
        <v>8</v>
      </c>
      <c r="E488" s="66" t="s">
        <v>1600</v>
      </c>
      <c r="F488" s="64" t="s">
        <v>1362</v>
      </c>
      <c r="G488" s="64" t="s">
        <v>1289</v>
      </c>
      <c r="H488" s="73">
        <v>47000000</v>
      </c>
      <c r="I488" s="68">
        <v>2015</v>
      </c>
      <c r="J488" s="64">
        <v>5000454</v>
      </c>
      <c r="K488" s="63" t="s">
        <v>1597</v>
      </c>
      <c r="L488" s="78" t="s">
        <v>464</v>
      </c>
      <c r="M488" s="79" t="s">
        <v>256</v>
      </c>
      <c r="N488" s="67">
        <v>47000000</v>
      </c>
      <c r="O488" s="67" t="s">
        <v>1291</v>
      </c>
      <c r="P488" s="67">
        <v>0</v>
      </c>
      <c r="Q488" s="67">
        <f t="shared" si="28"/>
        <v>47000000</v>
      </c>
      <c r="R488" s="73">
        <f t="shared" si="29"/>
        <v>0</v>
      </c>
      <c r="S488" s="74"/>
      <c r="T488" s="75" t="s">
        <v>1483</v>
      </c>
      <c r="U488" s="76" t="s">
        <v>1598</v>
      </c>
      <c r="V488" s="76" t="s">
        <v>1601</v>
      </c>
      <c r="W488" s="76"/>
    </row>
    <row r="489" spans="1:23" s="77" customFormat="1" ht="33" customHeight="1">
      <c r="A489" s="62">
        <v>490</v>
      </c>
      <c r="B489" s="63" t="s">
        <v>1285</v>
      </c>
      <c r="C489" s="64" t="s">
        <v>1286</v>
      </c>
      <c r="D489" s="65">
        <v>8</v>
      </c>
      <c r="E489" s="66" t="s">
        <v>1602</v>
      </c>
      <c r="F489" s="64" t="s">
        <v>1288</v>
      </c>
      <c r="G489" s="64" t="s">
        <v>1289</v>
      </c>
      <c r="H489" s="73">
        <v>200000000</v>
      </c>
      <c r="I489" s="68">
        <v>2015</v>
      </c>
      <c r="J489" s="64">
        <v>5000091</v>
      </c>
      <c r="K489" s="63" t="s">
        <v>1296</v>
      </c>
      <c r="L489" s="78">
        <v>1404020102261</v>
      </c>
      <c r="M489" s="79" t="s">
        <v>1297</v>
      </c>
      <c r="N489" s="67">
        <v>200000000</v>
      </c>
      <c r="O489" s="67" t="s">
        <v>1291</v>
      </c>
      <c r="P489" s="67">
        <v>0</v>
      </c>
      <c r="Q489" s="67">
        <v>200000000</v>
      </c>
      <c r="R489" s="73">
        <f t="shared" si="29"/>
        <v>0</v>
      </c>
      <c r="S489" s="74"/>
      <c r="T489" s="75" t="s">
        <v>1292</v>
      </c>
      <c r="U489" s="76" t="s">
        <v>1603</v>
      </c>
      <c r="V489" s="76" t="s">
        <v>1604</v>
      </c>
      <c r="W489" s="76"/>
    </row>
    <row r="490" spans="1:23" s="77" customFormat="1" ht="33" customHeight="1">
      <c r="A490" s="62">
        <v>491</v>
      </c>
      <c r="B490" s="63" t="s">
        <v>1285</v>
      </c>
      <c r="C490" s="64" t="s">
        <v>1286</v>
      </c>
      <c r="D490" s="65">
        <v>8</v>
      </c>
      <c r="E490" s="66" t="s">
        <v>1605</v>
      </c>
      <c r="F490" s="64" t="s">
        <v>1288</v>
      </c>
      <c r="G490" s="64" t="s">
        <v>1289</v>
      </c>
      <c r="H490" s="73">
        <v>117586000</v>
      </c>
      <c r="I490" s="68">
        <v>2015</v>
      </c>
      <c r="J490" s="64">
        <v>3000103</v>
      </c>
      <c r="K490" s="63" t="s">
        <v>1497</v>
      </c>
      <c r="L490" s="78">
        <v>1403020102261</v>
      </c>
      <c r="M490" s="79" t="s">
        <v>1498</v>
      </c>
      <c r="N490" s="67" t="s">
        <v>1291</v>
      </c>
      <c r="O490" s="67" t="s">
        <v>1291</v>
      </c>
      <c r="P490" s="67">
        <v>0</v>
      </c>
      <c r="Q490" s="67" t="s">
        <v>1291</v>
      </c>
      <c r="R490" s="73"/>
      <c r="S490" s="74"/>
      <c r="T490" s="75" t="s">
        <v>1499</v>
      </c>
      <c r="U490" s="76" t="s">
        <v>1505</v>
      </c>
      <c r="V490" s="76" t="s">
        <v>1501</v>
      </c>
      <c r="W490" s="76"/>
    </row>
    <row r="491" spans="1:23" s="77" customFormat="1" ht="33" customHeight="1">
      <c r="A491" s="62">
        <v>492</v>
      </c>
      <c r="B491" s="63" t="s">
        <v>1285</v>
      </c>
      <c r="C491" s="64" t="s">
        <v>1286</v>
      </c>
      <c r="D491" s="65">
        <v>8</v>
      </c>
      <c r="E491" s="66" t="s">
        <v>1606</v>
      </c>
      <c r="F491" s="64" t="s">
        <v>1400</v>
      </c>
      <c r="G491" s="64" t="s">
        <v>1289</v>
      </c>
      <c r="H491" s="73">
        <v>153000000</v>
      </c>
      <c r="I491" s="68">
        <v>2015</v>
      </c>
      <c r="J491" s="64">
        <v>3000103</v>
      </c>
      <c r="K491" s="63" t="s">
        <v>1497</v>
      </c>
      <c r="L491" s="78">
        <v>1403020102261</v>
      </c>
      <c r="M491" s="79" t="s">
        <v>1498</v>
      </c>
      <c r="N491" s="67" t="s">
        <v>1291</v>
      </c>
      <c r="O491" s="67" t="s">
        <v>1291</v>
      </c>
      <c r="P491" s="67">
        <v>0</v>
      </c>
      <c r="Q491" s="67" t="s">
        <v>1291</v>
      </c>
      <c r="R491" s="73"/>
      <c r="S491" s="74"/>
      <c r="T491" s="75" t="s">
        <v>1507</v>
      </c>
      <c r="U491" s="76" t="s">
        <v>1508</v>
      </c>
      <c r="V491" s="76" t="s">
        <v>1509</v>
      </c>
      <c r="W491" s="76"/>
    </row>
    <row r="492" spans="1:23" s="77" customFormat="1" ht="33" customHeight="1">
      <c r="A492" s="62">
        <v>493</v>
      </c>
      <c r="B492" s="63" t="s">
        <v>1285</v>
      </c>
      <c r="C492" s="64" t="s">
        <v>1286</v>
      </c>
      <c r="D492" s="65">
        <v>8</v>
      </c>
      <c r="E492" s="66" t="s">
        <v>1607</v>
      </c>
      <c r="F492" s="64" t="s">
        <v>1400</v>
      </c>
      <c r="G492" s="64" t="s">
        <v>1289</v>
      </c>
      <c r="H492" s="73">
        <v>152000000</v>
      </c>
      <c r="I492" s="68">
        <v>2015</v>
      </c>
      <c r="J492" s="64">
        <v>3000103</v>
      </c>
      <c r="K492" s="63" t="s">
        <v>1497</v>
      </c>
      <c r="L492" s="78">
        <v>1403020102261</v>
      </c>
      <c r="M492" s="79" t="s">
        <v>1498</v>
      </c>
      <c r="N492" s="67" t="s">
        <v>1291</v>
      </c>
      <c r="O492" s="67" t="s">
        <v>1291</v>
      </c>
      <c r="P492" s="67">
        <v>0</v>
      </c>
      <c r="Q492" s="67" t="s">
        <v>1291</v>
      </c>
      <c r="R492" s="73"/>
      <c r="S492" s="74"/>
      <c r="T492" s="75" t="s">
        <v>1507</v>
      </c>
      <c r="U492" s="76" t="s">
        <v>1608</v>
      </c>
      <c r="V492" s="76" t="s">
        <v>1609</v>
      </c>
      <c r="W492" s="76"/>
    </row>
    <row r="493" spans="1:23" s="77" customFormat="1" ht="33" customHeight="1">
      <c r="A493" s="62">
        <v>494</v>
      </c>
      <c r="B493" s="63" t="s">
        <v>1285</v>
      </c>
      <c r="C493" s="64" t="s">
        <v>1286</v>
      </c>
      <c r="D493" s="65">
        <v>8</v>
      </c>
      <c r="E493" s="66" t="s">
        <v>1610</v>
      </c>
      <c r="F493" s="64" t="s">
        <v>1400</v>
      </c>
      <c r="G493" s="64" t="s">
        <v>1289</v>
      </c>
      <c r="H493" s="73">
        <v>152000000</v>
      </c>
      <c r="I493" s="68">
        <v>2015</v>
      </c>
      <c r="J493" s="64">
        <v>3000103</v>
      </c>
      <c r="K493" s="63" t="s">
        <v>1497</v>
      </c>
      <c r="L493" s="78">
        <v>1403020102261</v>
      </c>
      <c r="M493" s="79" t="s">
        <v>1498</v>
      </c>
      <c r="N493" s="67" t="s">
        <v>1291</v>
      </c>
      <c r="O493" s="67" t="s">
        <v>1291</v>
      </c>
      <c r="P493" s="67">
        <v>0</v>
      </c>
      <c r="Q493" s="67" t="s">
        <v>1291</v>
      </c>
      <c r="R493" s="73"/>
      <c r="S493" s="74"/>
      <c r="T493" s="75" t="s">
        <v>1507</v>
      </c>
      <c r="U493" s="76" t="s">
        <v>1514</v>
      </c>
      <c r="V493" s="76" t="s">
        <v>1515</v>
      </c>
      <c r="W493" s="76"/>
    </row>
    <row r="494" spans="1:23" s="77" customFormat="1" ht="33" customHeight="1">
      <c r="A494" s="62">
        <v>495</v>
      </c>
      <c r="B494" s="63" t="s">
        <v>1285</v>
      </c>
      <c r="C494" s="64" t="s">
        <v>1286</v>
      </c>
      <c r="D494" s="65">
        <v>8</v>
      </c>
      <c r="E494" s="66" t="s">
        <v>1611</v>
      </c>
      <c r="F494" s="64" t="s">
        <v>1288</v>
      </c>
      <c r="G494" s="64" t="s">
        <v>1289</v>
      </c>
      <c r="H494" s="73">
        <v>50000000</v>
      </c>
      <c r="I494" s="68">
        <v>2015</v>
      </c>
      <c r="J494" s="64">
        <v>5000717</v>
      </c>
      <c r="K494" s="63" t="s">
        <v>1612</v>
      </c>
      <c r="L494" s="78">
        <v>51000226</v>
      </c>
      <c r="M494" s="79" t="s">
        <v>1384</v>
      </c>
      <c r="N494" s="67">
        <v>50000000</v>
      </c>
      <c r="O494" s="67">
        <v>0</v>
      </c>
      <c r="P494" s="67">
        <v>0</v>
      </c>
      <c r="Q494" s="67">
        <v>50000000</v>
      </c>
      <c r="R494" s="73">
        <f t="shared" ref="R494:R499" si="30">N494-P494-Q494</f>
        <v>0</v>
      </c>
      <c r="S494" s="74"/>
      <c r="T494" s="75" t="s">
        <v>1518</v>
      </c>
      <c r="U494" s="76" t="s">
        <v>1613</v>
      </c>
      <c r="V494" s="76" t="s">
        <v>1614</v>
      </c>
      <c r="W494" s="76"/>
    </row>
    <row r="495" spans="1:23" s="77" customFormat="1" ht="33" customHeight="1">
      <c r="A495" s="62">
        <v>496</v>
      </c>
      <c r="B495" s="63" t="s">
        <v>1285</v>
      </c>
      <c r="C495" s="64" t="s">
        <v>1286</v>
      </c>
      <c r="D495" s="65">
        <v>8</v>
      </c>
      <c r="E495" s="66" t="s">
        <v>1615</v>
      </c>
      <c r="F495" s="64" t="s">
        <v>1288</v>
      </c>
      <c r="G495" s="64" t="s">
        <v>1289</v>
      </c>
      <c r="H495" s="73">
        <v>40000000</v>
      </c>
      <c r="I495" s="68">
        <v>2015</v>
      </c>
      <c r="J495" s="64">
        <v>5000717</v>
      </c>
      <c r="K495" s="63" t="s">
        <v>1612</v>
      </c>
      <c r="L495" s="78">
        <v>51000226</v>
      </c>
      <c r="M495" s="79" t="s">
        <v>1384</v>
      </c>
      <c r="N495" s="67">
        <v>40000000</v>
      </c>
      <c r="O495" s="67">
        <v>0</v>
      </c>
      <c r="P495" s="67">
        <v>0</v>
      </c>
      <c r="Q495" s="67">
        <v>40000000</v>
      </c>
      <c r="R495" s="73">
        <f t="shared" si="30"/>
        <v>0</v>
      </c>
      <c r="S495" s="74"/>
      <c r="T495" s="75" t="s">
        <v>1518</v>
      </c>
      <c r="U495" s="76" t="s">
        <v>1613</v>
      </c>
      <c r="V495" s="76" t="s">
        <v>1614</v>
      </c>
      <c r="W495" s="76"/>
    </row>
    <row r="496" spans="1:23" s="77" customFormat="1" ht="33" customHeight="1">
      <c r="A496" s="62">
        <v>497</v>
      </c>
      <c r="B496" s="63" t="s">
        <v>1285</v>
      </c>
      <c r="C496" s="64" t="s">
        <v>1286</v>
      </c>
      <c r="D496" s="65">
        <v>8</v>
      </c>
      <c r="E496" s="66" t="s">
        <v>1616</v>
      </c>
      <c r="F496" s="64" t="s">
        <v>1288</v>
      </c>
      <c r="G496" s="64" t="s">
        <v>1289</v>
      </c>
      <c r="H496" s="73">
        <v>120000000</v>
      </c>
      <c r="I496" s="68">
        <v>2015</v>
      </c>
      <c r="J496" s="64">
        <v>5001550</v>
      </c>
      <c r="K496" s="63" t="s">
        <v>1522</v>
      </c>
      <c r="L496" s="78">
        <v>12020302</v>
      </c>
      <c r="M496" s="79" t="s">
        <v>1390</v>
      </c>
      <c r="N496" s="67">
        <v>120000000</v>
      </c>
      <c r="O496" s="67">
        <v>0</v>
      </c>
      <c r="P496" s="67">
        <v>0</v>
      </c>
      <c r="Q496" s="67">
        <v>120000000</v>
      </c>
      <c r="R496" s="73">
        <f t="shared" si="30"/>
        <v>0</v>
      </c>
      <c r="S496" s="74"/>
      <c r="T496" s="75" t="s">
        <v>1518</v>
      </c>
      <c r="U496" s="76" t="s">
        <v>1617</v>
      </c>
      <c r="V496" s="76" t="s">
        <v>1618</v>
      </c>
      <c r="W496" s="76"/>
    </row>
    <row r="497" spans="1:23" s="77" customFormat="1" ht="33" customHeight="1">
      <c r="A497" s="62">
        <v>498</v>
      </c>
      <c r="B497" s="63" t="s">
        <v>1285</v>
      </c>
      <c r="C497" s="64" t="s">
        <v>1286</v>
      </c>
      <c r="D497" s="65">
        <v>8</v>
      </c>
      <c r="E497" s="66" t="s">
        <v>1619</v>
      </c>
      <c r="F497" s="64" t="s">
        <v>1288</v>
      </c>
      <c r="G497" s="64" t="s">
        <v>1289</v>
      </c>
      <c r="H497" s="73">
        <v>29000000</v>
      </c>
      <c r="I497" s="68">
        <v>2015</v>
      </c>
      <c r="J497" s="64">
        <v>5001550</v>
      </c>
      <c r="K497" s="63" t="s">
        <v>1522</v>
      </c>
      <c r="L497" s="78">
        <v>51000226</v>
      </c>
      <c r="M497" s="79" t="s">
        <v>1384</v>
      </c>
      <c r="N497" s="67">
        <v>29000000</v>
      </c>
      <c r="O497" s="67">
        <v>0</v>
      </c>
      <c r="P497" s="67">
        <v>0</v>
      </c>
      <c r="Q497" s="67">
        <v>29000000</v>
      </c>
      <c r="R497" s="73">
        <f t="shared" si="30"/>
        <v>0</v>
      </c>
      <c r="S497" s="74"/>
      <c r="T497" s="75" t="s">
        <v>1518</v>
      </c>
      <c r="U497" s="76" t="s">
        <v>1519</v>
      </c>
      <c r="V497" s="76" t="s">
        <v>1520</v>
      </c>
      <c r="W497" s="76"/>
    </row>
    <row r="498" spans="1:23" s="77" customFormat="1" ht="33" customHeight="1">
      <c r="A498" s="62">
        <v>499</v>
      </c>
      <c r="B498" s="63" t="s">
        <v>1285</v>
      </c>
      <c r="C498" s="64" t="s">
        <v>1286</v>
      </c>
      <c r="D498" s="65">
        <v>8</v>
      </c>
      <c r="E498" s="66" t="s">
        <v>1620</v>
      </c>
      <c r="F498" s="64" t="s">
        <v>1346</v>
      </c>
      <c r="G498" s="64" t="s">
        <v>1289</v>
      </c>
      <c r="H498" s="73">
        <f>N498</f>
        <v>45000000</v>
      </c>
      <c r="I498" s="68">
        <v>2015</v>
      </c>
      <c r="J498" s="64">
        <v>5000259</v>
      </c>
      <c r="K498" s="63" t="s">
        <v>1347</v>
      </c>
      <c r="L498" s="78" t="s">
        <v>1348</v>
      </c>
      <c r="M498" s="79" t="s">
        <v>1349</v>
      </c>
      <c r="N498" s="67">
        <v>45000000</v>
      </c>
      <c r="O498" s="67" t="s">
        <v>1291</v>
      </c>
      <c r="P498" s="67">
        <v>0</v>
      </c>
      <c r="Q498" s="67">
        <f>N498</f>
        <v>45000000</v>
      </c>
      <c r="R498" s="73">
        <f t="shared" si="30"/>
        <v>0</v>
      </c>
      <c r="S498" s="74"/>
      <c r="T498" s="75" t="s">
        <v>1350</v>
      </c>
      <c r="U498" s="76" t="s">
        <v>1530</v>
      </c>
      <c r="V498" s="76" t="s">
        <v>1531</v>
      </c>
      <c r="W498" s="76"/>
    </row>
    <row r="499" spans="1:23" s="77" customFormat="1" ht="33" customHeight="1">
      <c r="A499" s="62">
        <v>500</v>
      </c>
      <c r="B499" s="63" t="s">
        <v>1285</v>
      </c>
      <c r="C499" s="64" t="s">
        <v>1286</v>
      </c>
      <c r="D499" s="65">
        <v>8</v>
      </c>
      <c r="E499" s="66" t="s">
        <v>1621</v>
      </c>
      <c r="F499" s="64" t="s">
        <v>1346</v>
      </c>
      <c r="G499" s="64" t="s">
        <v>1289</v>
      </c>
      <c r="H499" s="73">
        <v>127000000</v>
      </c>
      <c r="I499" s="68">
        <v>2015</v>
      </c>
      <c r="J499" s="64">
        <v>5000259</v>
      </c>
      <c r="K499" s="63" t="s">
        <v>1347</v>
      </c>
      <c r="L499" s="78" t="s">
        <v>1348</v>
      </c>
      <c r="M499" s="79" t="s">
        <v>1349</v>
      </c>
      <c r="N499" s="67">
        <v>127000000</v>
      </c>
      <c r="O499" s="67" t="s">
        <v>1291</v>
      </c>
      <c r="P499" s="67">
        <v>0</v>
      </c>
      <c r="Q499" s="67">
        <f>N499</f>
        <v>127000000</v>
      </c>
      <c r="R499" s="73">
        <f t="shared" si="30"/>
        <v>0</v>
      </c>
      <c r="S499" s="74"/>
      <c r="T499" s="75" t="s">
        <v>1350</v>
      </c>
      <c r="U499" s="76" t="s">
        <v>1622</v>
      </c>
      <c r="V499" s="76" t="s">
        <v>1623</v>
      </c>
      <c r="W499" s="76"/>
    </row>
    <row r="500" spans="1:23" s="77" customFormat="1" ht="33" customHeight="1">
      <c r="A500" s="62">
        <v>501</v>
      </c>
      <c r="B500" s="63" t="s">
        <v>1539</v>
      </c>
      <c r="C500" s="64" t="s">
        <v>1286</v>
      </c>
      <c r="D500" s="65">
        <v>8</v>
      </c>
      <c r="E500" s="66" t="s">
        <v>1624</v>
      </c>
      <c r="F500" s="64" t="s">
        <v>1288</v>
      </c>
      <c r="G500" s="64" t="s">
        <v>1289</v>
      </c>
      <c r="H500" s="73">
        <v>678000000</v>
      </c>
      <c r="I500" s="68">
        <v>2015</v>
      </c>
      <c r="J500" s="64">
        <v>5000074</v>
      </c>
      <c r="K500" s="63" t="s">
        <v>1625</v>
      </c>
      <c r="L500" s="78">
        <v>1104030103021</v>
      </c>
      <c r="M500" s="79" t="s">
        <v>223</v>
      </c>
      <c r="N500" s="67">
        <v>678000000</v>
      </c>
      <c r="O500" s="67" t="s">
        <v>1291</v>
      </c>
      <c r="P500" s="67">
        <v>0</v>
      </c>
      <c r="Q500" s="67">
        <v>678000000</v>
      </c>
      <c r="R500" s="73"/>
      <c r="S500" s="74"/>
      <c r="T500" s="75" t="s">
        <v>1292</v>
      </c>
      <c r="U500" s="76" t="s">
        <v>1494</v>
      </c>
      <c r="V500" s="76" t="s">
        <v>1495</v>
      </c>
      <c r="W500" s="76"/>
    </row>
    <row r="501" spans="1:23" s="77" customFormat="1" ht="33" customHeight="1">
      <c r="A501" s="62">
        <v>502</v>
      </c>
      <c r="B501" s="63" t="s">
        <v>1539</v>
      </c>
      <c r="C501" s="64" t="s">
        <v>1286</v>
      </c>
      <c r="D501" s="65">
        <v>8</v>
      </c>
      <c r="E501" s="66" t="s">
        <v>1626</v>
      </c>
      <c r="F501" s="64" t="s">
        <v>1288</v>
      </c>
      <c r="G501" s="64" t="s">
        <v>1289</v>
      </c>
      <c r="H501" s="73">
        <v>995000000</v>
      </c>
      <c r="I501" s="68">
        <v>2015</v>
      </c>
      <c r="J501" s="64">
        <v>5000091</v>
      </c>
      <c r="K501" s="63" t="s">
        <v>1296</v>
      </c>
      <c r="L501" s="78">
        <v>1404020102261</v>
      </c>
      <c r="M501" s="79" t="s">
        <v>1297</v>
      </c>
      <c r="N501" s="67">
        <v>995000000</v>
      </c>
      <c r="O501" s="67" t="s">
        <v>1291</v>
      </c>
      <c r="P501" s="67">
        <v>0</v>
      </c>
      <c r="Q501" s="67">
        <v>995000000</v>
      </c>
      <c r="R501" s="73"/>
      <c r="S501" s="74"/>
      <c r="T501" s="75" t="s">
        <v>1292</v>
      </c>
      <c r="U501" s="76" t="s">
        <v>1293</v>
      </c>
      <c r="V501" s="76" t="s">
        <v>1294</v>
      </c>
      <c r="W501" s="76"/>
    </row>
    <row r="502" spans="1:23" s="77" customFormat="1" ht="33" customHeight="1">
      <c r="A502" s="62">
        <v>503</v>
      </c>
      <c r="B502" s="63" t="s">
        <v>1285</v>
      </c>
      <c r="C502" s="64" t="s">
        <v>1286</v>
      </c>
      <c r="D502" s="65">
        <v>9</v>
      </c>
      <c r="E502" s="66" t="s">
        <v>1627</v>
      </c>
      <c r="F502" s="64" t="s">
        <v>1346</v>
      </c>
      <c r="G502" s="64" t="s">
        <v>1289</v>
      </c>
      <c r="H502" s="73">
        <v>95448000</v>
      </c>
      <c r="I502" s="68">
        <v>2015</v>
      </c>
      <c r="J502" s="64">
        <v>3000459</v>
      </c>
      <c r="K502" s="63" t="s">
        <v>1547</v>
      </c>
      <c r="L502" s="78">
        <v>51000226</v>
      </c>
      <c r="M502" s="79" t="s">
        <v>1384</v>
      </c>
      <c r="N502" s="67">
        <v>95448000</v>
      </c>
      <c r="O502" s="67">
        <v>57617300</v>
      </c>
      <c r="P502" s="67">
        <v>0</v>
      </c>
      <c r="Q502" s="67">
        <f>N502</f>
        <v>95448000</v>
      </c>
      <c r="R502" s="73">
        <f>N502-P502-Q502</f>
        <v>0</v>
      </c>
      <c r="S502" s="74"/>
      <c r="T502" s="75" t="s">
        <v>1548</v>
      </c>
      <c r="U502" s="76" t="s">
        <v>1549</v>
      </c>
      <c r="V502" s="76" t="s">
        <v>1550</v>
      </c>
      <c r="W502" s="76"/>
    </row>
    <row r="503" spans="1:23" s="77" customFormat="1" ht="33" customHeight="1">
      <c r="A503" s="62">
        <v>504</v>
      </c>
      <c r="B503" s="63" t="s">
        <v>1285</v>
      </c>
      <c r="C503" s="64" t="s">
        <v>1286</v>
      </c>
      <c r="D503" s="65">
        <v>9</v>
      </c>
      <c r="E503" s="66" t="s">
        <v>1628</v>
      </c>
      <c r="F503" s="64" t="s">
        <v>1346</v>
      </c>
      <c r="G503" s="64" t="s">
        <v>1289</v>
      </c>
      <c r="H503" s="73">
        <v>144000000</v>
      </c>
      <c r="I503" s="68">
        <v>2015</v>
      </c>
      <c r="J503" s="64">
        <v>5000503</v>
      </c>
      <c r="K503" s="63" t="s">
        <v>1629</v>
      </c>
      <c r="L503" s="78">
        <v>1404020102261</v>
      </c>
      <c r="M503" s="79" t="s">
        <v>1297</v>
      </c>
      <c r="N503" s="67" t="s">
        <v>1291</v>
      </c>
      <c r="O503" s="67" t="s">
        <v>1291</v>
      </c>
      <c r="P503" s="67">
        <v>0</v>
      </c>
      <c r="Q503" s="67" t="s">
        <v>1291</v>
      </c>
      <c r="R503" s="73"/>
      <c r="S503" s="74"/>
      <c r="T503" s="75" t="s">
        <v>1396</v>
      </c>
      <c r="U503" s="76" t="s">
        <v>1542</v>
      </c>
      <c r="V503" s="76" t="s">
        <v>1543</v>
      </c>
      <c r="W503" s="76"/>
    </row>
    <row r="504" spans="1:23" s="77" customFormat="1" ht="33" customHeight="1">
      <c r="A504" s="62">
        <v>505</v>
      </c>
      <c r="B504" s="63" t="s">
        <v>1285</v>
      </c>
      <c r="C504" s="64" t="s">
        <v>1286</v>
      </c>
      <c r="D504" s="65">
        <v>9</v>
      </c>
      <c r="E504" s="66" t="s">
        <v>1630</v>
      </c>
      <c r="F504" s="64" t="s">
        <v>1400</v>
      </c>
      <c r="G504" s="64" t="s">
        <v>1289</v>
      </c>
      <c r="H504" s="73">
        <v>85000000</v>
      </c>
      <c r="I504" s="68">
        <v>2015</v>
      </c>
      <c r="J504" s="64">
        <v>5000539</v>
      </c>
      <c r="K504" s="63" t="s">
        <v>1631</v>
      </c>
      <c r="L504" s="78">
        <v>1402020102261</v>
      </c>
      <c r="M504" s="79" t="s">
        <v>1402</v>
      </c>
      <c r="N504" s="67">
        <v>85000000</v>
      </c>
      <c r="O504" s="67">
        <v>0</v>
      </c>
      <c r="P504" s="67">
        <v>0</v>
      </c>
      <c r="Q504" s="67">
        <v>85000000</v>
      </c>
      <c r="R504" s="73">
        <f t="shared" ref="R504:R509" si="31">N504-P504-Q504</f>
        <v>0</v>
      </c>
      <c r="S504" s="74"/>
      <c r="T504" s="75" t="s">
        <v>1403</v>
      </c>
      <c r="U504" s="76" t="s">
        <v>1632</v>
      </c>
      <c r="V504" s="76" t="s">
        <v>1633</v>
      </c>
      <c r="W504" s="76"/>
    </row>
    <row r="505" spans="1:23" s="77" customFormat="1" ht="33" customHeight="1">
      <c r="A505" s="62">
        <v>506</v>
      </c>
      <c r="B505" s="63" t="s">
        <v>1285</v>
      </c>
      <c r="C505" s="64" t="s">
        <v>1286</v>
      </c>
      <c r="D505" s="65">
        <v>9</v>
      </c>
      <c r="E505" s="66" t="s">
        <v>1634</v>
      </c>
      <c r="F505" s="64" t="s">
        <v>1346</v>
      </c>
      <c r="G505" s="64" t="s">
        <v>1289</v>
      </c>
      <c r="H505" s="73">
        <v>136000000</v>
      </c>
      <c r="I505" s="68">
        <v>2015</v>
      </c>
      <c r="J505" s="64">
        <v>5000363</v>
      </c>
      <c r="K505" s="63" t="s">
        <v>1426</v>
      </c>
      <c r="L505" s="78">
        <v>51000226</v>
      </c>
      <c r="M505" s="79" t="s">
        <v>238</v>
      </c>
      <c r="N505" s="67">
        <v>136000000</v>
      </c>
      <c r="O505" s="67">
        <v>72514000</v>
      </c>
      <c r="P505" s="67">
        <v>0</v>
      </c>
      <c r="Q505" s="67">
        <f>N505</f>
        <v>136000000</v>
      </c>
      <c r="R505" s="73">
        <f t="shared" si="31"/>
        <v>0</v>
      </c>
      <c r="S505" s="74"/>
      <c r="T505" s="75" t="s">
        <v>1421</v>
      </c>
      <c r="U505" s="76" t="s">
        <v>1422</v>
      </c>
      <c r="V505" s="76" t="s">
        <v>1423</v>
      </c>
      <c r="W505" s="76"/>
    </row>
    <row r="506" spans="1:23" s="77" customFormat="1" ht="33" customHeight="1">
      <c r="A506" s="62">
        <v>507</v>
      </c>
      <c r="B506" s="63" t="s">
        <v>1285</v>
      </c>
      <c r="C506" s="64" t="s">
        <v>1286</v>
      </c>
      <c r="D506" s="65">
        <v>9</v>
      </c>
      <c r="E506" s="66" t="s">
        <v>1635</v>
      </c>
      <c r="F506" s="64" t="s">
        <v>1346</v>
      </c>
      <c r="G506" s="64" t="s">
        <v>1289</v>
      </c>
      <c r="H506" s="73">
        <v>36000000</v>
      </c>
      <c r="I506" s="68">
        <v>2015</v>
      </c>
      <c r="J506" s="64">
        <v>5000361</v>
      </c>
      <c r="K506" s="63" t="s">
        <v>1420</v>
      </c>
      <c r="L506" s="78">
        <v>51000226</v>
      </c>
      <c r="M506" s="79" t="s">
        <v>238</v>
      </c>
      <c r="N506" s="67">
        <v>36000000</v>
      </c>
      <c r="O506" s="67" t="s">
        <v>1291</v>
      </c>
      <c r="P506" s="67">
        <v>0</v>
      </c>
      <c r="Q506" s="67">
        <f>N506</f>
        <v>36000000</v>
      </c>
      <c r="R506" s="73">
        <f t="shared" si="31"/>
        <v>0</v>
      </c>
      <c r="S506" s="74"/>
      <c r="T506" s="75" t="s">
        <v>1421</v>
      </c>
      <c r="U506" s="76" t="s">
        <v>1428</v>
      </c>
      <c r="V506" s="76" t="s">
        <v>1429</v>
      </c>
      <c r="W506" s="76"/>
    </row>
    <row r="507" spans="1:23" s="77" customFormat="1" ht="33" customHeight="1">
      <c r="A507" s="62">
        <v>508</v>
      </c>
      <c r="B507" s="63" t="s">
        <v>1285</v>
      </c>
      <c r="C507" s="64" t="s">
        <v>1286</v>
      </c>
      <c r="D507" s="65">
        <v>9</v>
      </c>
      <c r="E507" s="66" t="s">
        <v>1636</v>
      </c>
      <c r="F507" s="64" t="s">
        <v>1338</v>
      </c>
      <c r="G507" s="64" t="s">
        <v>1289</v>
      </c>
      <c r="H507" s="73">
        <v>20000000</v>
      </c>
      <c r="I507" s="68">
        <v>2015</v>
      </c>
      <c r="J507" s="64">
        <v>5000676</v>
      </c>
      <c r="K507" s="63" t="s">
        <v>1637</v>
      </c>
      <c r="L507" s="78">
        <v>1408020102261</v>
      </c>
      <c r="M507" s="79" t="s">
        <v>1638</v>
      </c>
      <c r="N507" s="67">
        <v>20000000</v>
      </c>
      <c r="O507" s="67" t="s">
        <v>1291</v>
      </c>
      <c r="P507" s="67">
        <v>0</v>
      </c>
      <c r="Q507" s="67">
        <f>N507</f>
        <v>20000000</v>
      </c>
      <c r="R507" s="73">
        <f t="shared" si="31"/>
        <v>0</v>
      </c>
      <c r="S507" s="74"/>
      <c r="T507" s="75" t="s">
        <v>1448</v>
      </c>
      <c r="U507" s="76" t="s">
        <v>1639</v>
      </c>
      <c r="V507" s="76" t="s">
        <v>1640</v>
      </c>
      <c r="W507" s="76"/>
    </row>
    <row r="508" spans="1:23" s="77" customFormat="1" ht="33" customHeight="1">
      <c r="A508" s="62">
        <v>509</v>
      </c>
      <c r="B508" s="63" t="s">
        <v>1285</v>
      </c>
      <c r="C508" s="64" t="s">
        <v>1286</v>
      </c>
      <c r="D508" s="65">
        <v>9</v>
      </c>
      <c r="E508" s="66" t="s">
        <v>1641</v>
      </c>
      <c r="F508" s="64" t="s">
        <v>1288</v>
      </c>
      <c r="G508" s="64" t="s">
        <v>1289</v>
      </c>
      <c r="H508" s="73">
        <v>103140000</v>
      </c>
      <c r="I508" s="68">
        <v>2015</v>
      </c>
      <c r="J508" s="64">
        <v>3000442</v>
      </c>
      <c r="K508" s="63" t="s">
        <v>1642</v>
      </c>
      <c r="L508" s="78">
        <v>1403020102261</v>
      </c>
      <c r="M508" s="79" t="s">
        <v>238</v>
      </c>
      <c r="N508" s="67">
        <v>103140000</v>
      </c>
      <c r="O508" s="67" t="s">
        <v>1291</v>
      </c>
      <c r="P508" s="67">
        <v>0</v>
      </c>
      <c r="Q508" s="67">
        <v>103140000</v>
      </c>
      <c r="R508" s="73">
        <f t="shared" si="31"/>
        <v>0</v>
      </c>
      <c r="S508" s="74"/>
      <c r="T508" s="75" t="s">
        <v>1643</v>
      </c>
      <c r="U508" s="76" t="s">
        <v>1644</v>
      </c>
      <c r="V508" s="76" t="s">
        <v>1645</v>
      </c>
      <c r="W508" s="76"/>
    </row>
    <row r="509" spans="1:23" s="77" customFormat="1" ht="33" customHeight="1">
      <c r="A509" s="62">
        <v>510</v>
      </c>
      <c r="B509" s="63" t="s">
        <v>1285</v>
      </c>
      <c r="C509" s="64" t="s">
        <v>1286</v>
      </c>
      <c r="D509" s="65">
        <v>9</v>
      </c>
      <c r="E509" s="66" t="s">
        <v>1646</v>
      </c>
      <c r="F509" s="64" t="s">
        <v>1346</v>
      </c>
      <c r="G509" s="64" t="s">
        <v>1289</v>
      </c>
      <c r="H509" s="73" t="s">
        <v>1291</v>
      </c>
      <c r="I509" s="68">
        <v>2015</v>
      </c>
      <c r="J509" s="64">
        <v>5000454</v>
      </c>
      <c r="K509" s="63" t="s">
        <v>1482</v>
      </c>
      <c r="L509" s="78">
        <v>1402020102261</v>
      </c>
      <c r="M509" s="79" t="s">
        <v>448</v>
      </c>
      <c r="N509" s="67">
        <v>180000000</v>
      </c>
      <c r="O509" s="67">
        <v>140000000</v>
      </c>
      <c r="P509" s="67">
        <v>0</v>
      </c>
      <c r="Q509" s="67">
        <f>N509</f>
        <v>180000000</v>
      </c>
      <c r="R509" s="73">
        <f t="shared" si="31"/>
        <v>0</v>
      </c>
      <c r="S509" s="74"/>
      <c r="T509" s="75" t="s">
        <v>1483</v>
      </c>
      <c r="U509" s="76" t="s">
        <v>1484</v>
      </c>
      <c r="V509" s="76" t="s">
        <v>1485</v>
      </c>
      <c r="W509" s="76"/>
    </row>
    <row r="510" spans="1:23" s="77" customFormat="1" ht="33" customHeight="1">
      <c r="A510" s="62">
        <v>511</v>
      </c>
      <c r="B510" s="63" t="s">
        <v>1285</v>
      </c>
      <c r="C510" s="64" t="s">
        <v>1286</v>
      </c>
      <c r="D510" s="65">
        <v>9</v>
      </c>
      <c r="E510" s="66" t="s">
        <v>1647</v>
      </c>
      <c r="F510" s="64" t="s">
        <v>1288</v>
      </c>
      <c r="G510" s="64" t="s">
        <v>1289</v>
      </c>
      <c r="H510" s="73">
        <v>326196000</v>
      </c>
      <c r="I510" s="68">
        <v>2015</v>
      </c>
      <c r="J510" s="64">
        <v>3000103</v>
      </c>
      <c r="K510" s="63" t="s">
        <v>1497</v>
      </c>
      <c r="L510" s="78">
        <v>1403020102261</v>
      </c>
      <c r="M510" s="79" t="s">
        <v>1498</v>
      </c>
      <c r="N510" s="67" t="s">
        <v>1291</v>
      </c>
      <c r="O510" s="67" t="s">
        <v>1291</v>
      </c>
      <c r="P510" s="67">
        <v>0</v>
      </c>
      <c r="Q510" s="67" t="s">
        <v>1291</v>
      </c>
      <c r="R510" s="73"/>
      <c r="S510" s="74"/>
      <c r="T510" s="75" t="s">
        <v>1499</v>
      </c>
      <c r="U510" s="76" t="s">
        <v>1505</v>
      </c>
      <c r="V510" s="76" t="s">
        <v>1501</v>
      </c>
      <c r="W510" s="76"/>
    </row>
    <row r="511" spans="1:23" s="77" customFormat="1" ht="33" customHeight="1">
      <c r="A511" s="62">
        <v>512</v>
      </c>
      <c r="B511" s="63" t="s">
        <v>1285</v>
      </c>
      <c r="C511" s="64" t="s">
        <v>1286</v>
      </c>
      <c r="D511" s="65">
        <v>9</v>
      </c>
      <c r="E511" s="66" t="s">
        <v>1648</v>
      </c>
      <c r="F511" s="64" t="s">
        <v>1400</v>
      </c>
      <c r="G511" s="64" t="s">
        <v>1289</v>
      </c>
      <c r="H511" s="73">
        <v>165000000</v>
      </c>
      <c r="I511" s="68">
        <v>2015</v>
      </c>
      <c r="J511" s="64">
        <v>3000103</v>
      </c>
      <c r="K511" s="63" t="s">
        <v>1497</v>
      </c>
      <c r="L511" s="78">
        <v>1403020102261</v>
      </c>
      <c r="M511" s="79" t="s">
        <v>1498</v>
      </c>
      <c r="N511" s="67" t="s">
        <v>1291</v>
      </c>
      <c r="O511" s="67" t="s">
        <v>1291</v>
      </c>
      <c r="P511" s="67">
        <v>0</v>
      </c>
      <c r="Q511" s="67" t="s">
        <v>1291</v>
      </c>
      <c r="R511" s="73"/>
      <c r="S511" s="74"/>
      <c r="T511" s="75" t="s">
        <v>1507</v>
      </c>
      <c r="U511" s="76" t="s">
        <v>1508</v>
      </c>
      <c r="V511" s="76" t="s">
        <v>1509</v>
      </c>
      <c r="W511" s="76"/>
    </row>
    <row r="512" spans="1:23" s="77" customFormat="1" ht="33" customHeight="1">
      <c r="A512" s="62">
        <v>513</v>
      </c>
      <c r="B512" s="63" t="s">
        <v>1285</v>
      </c>
      <c r="C512" s="64" t="s">
        <v>1286</v>
      </c>
      <c r="D512" s="65">
        <v>9</v>
      </c>
      <c r="E512" s="66" t="s">
        <v>1649</v>
      </c>
      <c r="F512" s="64" t="s">
        <v>1400</v>
      </c>
      <c r="G512" s="64" t="s">
        <v>1289</v>
      </c>
      <c r="H512" s="73">
        <v>296000000</v>
      </c>
      <c r="I512" s="68">
        <v>2015</v>
      </c>
      <c r="J512" s="64">
        <v>3000103</v>
      </c>
      <c r="K512" s="63" t="s">
        <v>1497</v>
      </c>
      <c r="L512" s="78">
        <v>1403020102261</v>
      </c>
      <c r="M512" s="79" t="s">
        <v>1498</v>
      </c>
      <c r="N512" s="67" t="s">
        <v>1291</v>
      </c>
      <c r="O512" s="67" t="s">
        <v>1291</v>
      </c>
      <c r="P512" s="67">
        <v>0</v>
      </c>
      <c r="Q512" s="67" t="s">
        <v>1291</v>
      </c>
      <c r="R512" s="73"/>
      <c r="S512" s="74"/>
      <c r="T512" s="75" t="s">
        <v>1507</v>
      </c>
      <c r="U512" s="76" t="s">
        <v>1650</v>
      </c>
      <c r="V512" s="76" t="s">
        <v>1651</v>
      </c>
      <c r="W512" s="76"/>
    </row>
    <row r="513" spans="1:23" s="77" customFormat="1" ht="33" customHeight="1">
      <c r="A513" s="62">
        <v>514</v>
      </c>
      <c r="B513" s="63" t="s">
        <v>1285</v>
      </c>
      <c r="C513" s="64" t="s">
        <v>1286</v>
      </c>
      <c r="D513" s="65">
        <v>9</v>
      </c>
      <c r="E513" s="66" t="s">
        <v>1652</v>
      </c>
      <c r="F513" s="64" t="s">
        <v>1400</v>
      </c>
      <c r="G513" s="64" t="s">
        <v>1289</v>
      </c>
      <c r="H513" s="73">
        <v>243000000</v>
      </c>
      <c r="I513" s="68">
        <v>2015</v>
      </c>
      <c r="J513" s="64">
        <v>3000103</v>
      </c>
      <c r="K513" s="63" t="s">
        <v>1497</v>
      </c>
      <c r="L513" s="78">
        <v>1403020102261</v>
      </c>
      <c r="M513" s="79" t="s">
        <v>1498</v>
      </c>
      <c r="N513" s="67" t="s">
        <v>1291</v>
      </c>
      <c r="O513" s="67" t="s">
        <v>1291</v>
      </c>
      <c r="P513" s="67">
        <v>0</v>
      </c>
      <c r="Q513" s="67" t="s">
        <v>1291</v>
      </c>
      <c r="R513" s="73"/>
      <c r="S513" s="74"/>
      <c r="T513" s="75" t="s">
        <v>1507</v>
      </c>
      <c r="U513" s="76" t="s">
        <v>1511</v>
      </c>
      <c r="V513" s="76" t="s">
        <v>1512</v>
      </c>
      <c r="W513" s="76"/>
    </row>
    <row r="514" spans="1:23" s="77" customFormat="1" ht="33" customHeight="1">
      <c r="A514" s="62">
        <v>515</v>
      </c>
      <c r="B514" s="63" t="s">
        <v>1285</v>
      </c>
      <c r="C514" s="64" t="s">
        <v>1286</v>
      </c>
      <c r="D514" s="65">
        <v>9</v>
      </c>
      <c r="E514" s="66" t="s">
        <v>1653</v>
      </c>
      <c r="F514" s="64" t="s">
        <v>1400</v>
      </c>
      <c r="G514" s="64" t="s">
        <v>1289</v>
      </c>
      <c r="H514" s="73">
        <v>243000000</v>
      </c>
      <c r="I514" s="68">
        <v>2015</v>
      </c>
      <c r="J514" s="64">
        <v>3000103</v>
      </c>
      <c r="K514" s="63" t="s">
        <v>1497</v>
      </c>
      <c r="L514" s="78">
        <v>1403020102261</v>
      </c>
      <c r="M514" s="79" t="s">
        <v>1498</v>
      </c>
      <c r="N514" s="67" t="s">
        <v>1291</v>
      </c>
      <c r="O514" s="67" t="s">
        <v>1291</v>
      </c>
      <c r="P514" s="67">
        <v>0</v>
      </c>
      <c r="Q514" s="67" t="s">
        <v>1291</v>
      </c>
      <c r="R514" s="73"/>
      <c r="S514" s="74"/>
      <c r="T514" s="75" t="s">
        <v>1507</v>
      </c>
      <c r="U514" s="76" t="s">
        <v>1508</v>
      </c>
      <c r="V514" s="76" t="s">
        <v>1509</v>
      </c>
      <c r="W514" s="76"/>
    </row>
    <row r="515" spans="1:23" s="77" customFormat="1" ht="33" customHeight="1">
      <c r="A515" s="62">
        <v>516</v>
      </c>
      <c r="B515" s="63" t="s">
        <v>1285</v>
      </c>
      <c r="C515" s="64" t="s">
        <v>1286</v>
      </c>
      <c r="D515" s="65">
        <v>9</v>
      </c>
      <c r="E515" s="66" t="s">
        <v>1654</v>
      </c>
      <c r="F515" s="64" t="s">
        <v>1288</v>
      </c>
      <c r="G515" s="64" t="s">
        <v>1289</v>
      </c>
      <c r="H515" s="73">
        <v>10000000</v>
      </c>
      <c r="I515" s="68">
        <v>2015</v>
      </c>
      <c r="J515" s="64">
        <v>5000724</v>
      </c>
      <c r="K515" s="63" t="s">
        <v>1573</v>
      </c>
      <c r="L515" s="78">
        <v>51000226</v>
      </c>
      <c r="M515" s="79" t="s">
        <v>1384</v>
      </c>
      <c r="N515" s="67">
        <v>10000000</v>
      </c>
      <c r="O515" s="67">
        <v>0</v>
      </c>
      <c r="P515" s="67">
        <v>0</v>
      </c>
      <c r="Q515" s="67">
        <v>10000000</v>
      </c>
      <c r="R515" s="73">
        <f t="shared" ref="R515:R520" si="32">N515-P515-Q515</f>
        <v>0</v>
      </c>
      <c r="S515" s="74"/>
      <c r="T515" s="75" t="s">
        <v>1518</v>
      </c>
      <c r="U515" s="76" t="s">
        <v>1613</v>
      </c>
      <c r="V515" s="76" t="s">
        <v>1614</v>
      </c>
      <c r="W515" s="76"/>
    </row>
    <row r="516" spans="1:23" s="77" customFormat="1" ht="33" customHeight="1">
      <c r="A516" s="62">
        <v>517</v>
      </c>
      <c r="B516" s="63" t="s">
        <v>1285</v>
      </c>
      <c r="C516" s="64" t="s">
        <v>1286</v>
      </c>
      <c r="D516" s="65">
        <v>10</v>
      </c>
      <c r="E516" s="66" t="s">
        <v>1655</v>
      </c>
      <c r="F516" s="64" t="s">
        <v>1346</v>
      </c>
      <c r="G516" s="64" t="s">
        <v>1289</v>
      </c>
      <c r="H516" s="73">
        <v>477000000</v>
      </c>
      <c r="I516" s="68">
        <v>2015</v>
      </c>
      <c r="J516" s="64">
        <v>5000363</v>
      </c>
      <c r="K516" s="63" t="s">
        <v>1426</v>
      </c>
      <c r="L516" s="78">
        <v>51000226</v>
      </c>
      <c r="M516" s="79" t="s">
        <v>238</v>
      </c>
      <c r="N516" s="67">
        <v>477000000</v>
      </c>
      <c r="O516" s="67">
        <v>164000000</v>
      </c>
      <c r="P516" s="67">
        <v>0</v>
      </c>
      <c r="Q516" s="67">
        <f>N516</f>
        <v>477000000</v>
      </c>
      <c r="R516" s="73">
        <f t="shared" si="32"/>
        <v>0</v>
      </c>
      <c r="S516" s="74"/>
      <c r="T516" s="75" t="s">
        <v>1421</v>
      </c>
      <c r="U516" s="76" t="s">
        <v>1422</v>
      </c>
      <c r="V516" s="76" t="s">
        <v>1423</v>
      </c>
      <c r="W516" s="76"/>
    </row>
    <row r="517" spans="1:23" s="77" customFormat="1" ht="33" customHeight="1">
      <c r="A517" s="62">
        <v>518</v>
      </c>
      <c r="B517" s="63" t="s">
        <v>1285</v>
      </c>
      <c r="C517" s="64" t="s">
        <v>1286</v>
      </c>
      <c r="D517" s="65">
        <v>10</v>
      </c>
      <c r="E517" s="66" t="s">
        <v>1656</v>
      </c>
      <c r="F517" s="64" t="s">
        <v>1346</v>
      </c>
      <c r="G517" s="64" t="s">
        <v>1289</v>
      </c>
      <c r="H517" s="73">
        <v>65000000</v>
      </c>
      <c r="I517" s="68">
        <v>2015</v>
      </c>
      <c r="J517" s="64">
        <v>5000361</v>
      </c>
      <c r="K517" s="63" t="s">
        <v>1420</v>
      </c>
      <c r="L517" s="78">
        <v>51000226</v>
      </c>
      <c r="M517" s="79" t="s">
        <v>238</v>
      </c>
      <c r="N517" s="67">
        <v>65000000</v>
      </c>
      <c r="O517" s="67">
        <v>22000000</v>
      </c>
      <c r="P517" s="67">
        <v>0</v>
      </c>
      <c r="Q517" s="67">
        <f>N517</f>
        <v>65000000</v>
      </c>
      <c r="R517" s="73">
        <f t="shared" si="32"/>
        <v>0</v>
      </c>
      <c r="S517" s="74"/>
      <c r="T517" s="75" t="s">
        <v>1421</v>
      </c>
      <c r="U517" s="76" t="s">
        <v>1428</v>
      </c>
      <c r="V517" s="76" t="s">
        <v>1429</v>
      </c>
      <c r="W517" s="76"/>
    </row>
    <row r="518" spans="1:23" s="77" customFormat="1" ht="33" customHeight="1">
      <c r="A518" s="62">
        <v>519</v>
      </c>
      <c r="B518" s="63" t="s">
        <v>1285</v>
      </c>
      <c r="C518" s="64" t="s">
        <v>1286</v>
      </c>
      <c r="D518" s="65">
        <v>10</v>
      </c>
      <c r="E518" s="66" t="s">
        <v>1657</v>
      </c>
      <c r="F518" s="64" t="s">
        <v>1362</v>
      </c>
      <c r="G518" s="64" t="s">
        <v>1289</v>
      </c>
      <c r="H518" s="73" t="s">
        <v>1431</v>
      </c>
      <c r="I518" s="68">
        <v>2015</v>
      </c>
      <c r="J518" s="64">
        <v>5000348</v>
      </c>
      <c r="K518" s="63" t="s">
        <v>1658</v>
      </c>
      <c r="L518" s="78">
        <v>1401020102261</v>
      </c>
      <c r="M518" s="79" t="s">
        <v>1659</v>
      </c>
      <c r="N518" s="67">
        <v>50000000</v>
      </c>
      <c r="O518" s="67">
        <v>0</v>
      </c>
      <c r="P518" s="67">
        <v>0</v>
      </c>
      <c r="Q518" s="67">
        <f>N518</f>
        <v>50000000</v>
      </c>
      <c r="R518" s="73">
        <f t="shared" si="32"/>
        <v>0</v>
      </c>
      <c r="S518" s="74"/>
      <c r="T518" s="75" t="s">
        <v>1421</v>
      </c>
      <c r="U518" s="76" t="s">
        <v>1437</v>
      </c>
      <c r="V518" s="76" t="s">
        <v>1438</v>
      </c>
      <c r="W518" s="76"/>
    </row>
    <row r="519" spans="1:23" s="77" customFormat="1" ht="33" customHeight="1">
      <c r="A519" s="62">
        <v>520</v>
      </c>
      <c r="B519" s="63" t="s">
        <v>1285</v>
      </c>
      <c r="C519" s="64" t="s">
        <v>1286</v>
      </c>
      <c r="D519" s="65">
        <v>10</v>
      </c>
      <c r="E519" s="66" t="s">
        <v>1660</v>
      </c>
      <c r="F519" s="64" t="s">
        <v>1288</v>
      </c>
      <c r="G519" s="64" t="s">
        <v>1289</v>
      </c>
      <c r="H519" s="73">
        <v>20000000</v>
      </c>
      <c r="I519" s="68">
        <v>2015</v>
      </c>
      <c r="J519" s="64">
        <v>5001367</v>
      </c>
      <c r="K519" s="63" t="s">
        <v>1661</v>
      </c>
      <c r="L519" s="78">
        <v>14020201</v>
      </c>
      <c r="M519" s="79" t="s">
        <v>448</v>
      </c>
      <c r="N519" s="67">
        <v>20000000</v>
      </c>
      <c r="O519" s="67" t="s">
        <v>1291</v>
      </c>
      <c r="P519" s="67">
        <v>0</v>
      </c>
      <c r="Q519" s="67">
        <f>N519</f>
        <v>20000000</v>
      </c>
      <c r="R519" s="73">
        <f t="shared" si="32"/>
        <v>0</v>
      </c>
      <c r="S519" s="74"/>
      <c r="T519" s="75" t="s">
        <v>1662</v>
      </c>
      <c r="U519" s="76" t="s">
        <v>1663</v>
      </c>
      <c r="V519" s="76" t="s">
        <v>1664</v>
      </c>
      <c r="W519" s="76"/>
    </row>
    <row r="520" spans="1:23" s="77" customFormat="1" ht="33" customHeight="1">
      <c r="A520" s="62">
        <v>521</v>
      </c>
      <c r="B520" s="63" t="s">
        <v>1285</v>
      </c>
      <c r="C520" s="64" t="s">
        <v>1286</v>
      </c>
      <c r="D520" s="65">
        <v>10</v>
      </c>
      <c r="E520" s="66" t="s">
        <v>1665</v>
      </c>
      <c r="F520" s="64" t="s">
        <v>1338</v>
      </c>
      <c r="G520" s="64" t="s">
        <v>1289</v>
      </c>
      <c r="H520" s="73">
        <v>39000000</v>
      </c>
      <c r="I520" s="68">
        <v>2015</v>
      </c>
      <c r="J520" s="64">
        <v>5000679</v>
      </c>
      <c r="K520" s="63" t="s">
        <v>1446</v>
      </c>
      <c r="L520" s="78">
        <v>1402020102261</v>
      </c>
      <c r="M520" s="79" t="s">
        <v>1447</v>
      </c>
      <c r="N520" s="67">
        <v>39000000</v>
      </c>
      <c r="O520" s="67" t="s">
        <v>1291</v>
      </c>
      <c r="P520" s="67">
        <v>0</v>
      </c>
      <c r="Q520" s="67">
        <f>N520</f>
        <v>39000000</v>
      </c>
      <c r="R520" s="73">
        <f t="shared" si="32"/>
        <v>0</v>
      </c>
      <c r="S520" s="74"/>
      <c r="T520" s="75" t="s">
        <v>1448</v>
      </c>
      <c r="U520" s="76" t="s">
        <v>1639</v>
      </c>
      <c r="V520" s="76" t="s">
        <v>1640</v>
      </c>
      <c r="W520" s="76"/>
    </row>
    <row r="521" spans="1:23" s="77" customFormat="1" ht="33" customHeight="1">
      <c r="A521" s="62">
        <v>522</v>
      </c>
      <c r="B521" s="63" t="s">
        <v>1285</v>
      </c>
      <c r="C521" s="64" t="s">
        <v>1286</v>
      </c>
      <c r="D521" s="65">
        <v>10</v>
      </c>
      <c r="E521" s="66" t="s">
        <v>1666</v>
      </c>
      <c r="F521" s="64" t="s">
        <v>1288</v>
      </c>
      <c r="G521" s="64" t="s">
        <v>1289</v>
      </c>
      <c r="H521" s="73">
        <v>18304000</v>
      </c>
      <c r="I521" s="68">
        <v>2015</v>
      </c>
      <c r="J521" s="64">
        <v>3000103</v>
      </c>
      <c r="K521" s="63" t="s">
        <v>1497</v>
      </c>
      <c r="L521" s="78">
        <v>1403020102261</v>
      </c>
      <c r="M521" s="79" t="s">
        <v>1498</v>
      </c>
      <c r="N521" s="67" t="s">
        <v>1291</v>
      </c>
      <c r="O521" s="67" t="s">
        <v>1291</v>
      </c>
      <c r="P521" s="67">
        <v>0</v>
      </c>
      <c r="Q521" s="67" t="s">
        <v>1291</v>
      </c>
      <c r="R521" s="73"/>
      <c r="S521" s="74"/>
      <c r="T521" s="75" t="s">
        <v>1499</v>
      </c>
      <c r="U521" s="76" t="s">
        <v>1500</v>
      </c>
      <c r="V521" s="76" t="s">
        <v>1501</v>
      </c>
      <c r="W521" s="76"/>
    </row>
    <row r="522" spans="1:23" s="77" customFormat="1" ht="33" customHeight="1">
      <c r="A522" s="62">
        <v>523</v>
      </c>
      <c r="B522" s="63" t="s">
        <v>1285</v>
      </c>
      <c r="C522" s="64" t="s">
        <v>1286</v>
      </c>
      <c r="D522" s="65">
        <v>10</v>
      </c>
      <c r="E522" s="66" t="s">
        <v>1667</v>
      </c>
      <c r="F522" s="64" t="s">
        <v>1288</v>
      </c>
      <c r="G522" s="64" t="s">
        <v>1289</v>
      </c>
      <c r="H522" s="73">
        <v>50989000</v>
      </c>
      <c r="I522" s="68">
        <v>2015</v>
      </c>
      <c r="J522" s="64">
        <v>3000103</v>
      </c>
      <c r="K522" s="63" t="s">
        <v>1497</v>
      </c>
      <c r="L522" s="78">
        <v>1403020102261</v>
      </c>
      <c r="M522" s="79" t="s">
        <v>1498</v>
      </c>
      <c r="N522" s="67" t="s">
        <v>1291</v>
      </c>
      <c r="O522" s="67" t="s">
        <v>1291</v>
      </c>
      <c r="P522" s="67">
        <v>0</v>
      </c>
      <c r="Q522" s="67" t="s">
        <v>1291</v>
      </c>
      <c r="R522" s="73"/>
      <c r="S522" s="74"/>
      <c r="T522" s="75" t="s">
        <v>1499</v>
      </c>
      <c r="U522" s="76" t="s">
        <v>1500</v>
      </c>
      <c r="V522" s="76" t="s">
        <v>1501</v>
      </c>
      <c r="W522" s="76"/>
    </row>
    <row r="523" spans="1:23" s="77" customFormat="1" ht="33" customHeight="1">
      <c r="A523" s="62">
        <v>524</v>
      </c>
      <c r="B523" s="63" t="s">
        <v>1285</v>
      </c>
      <c r="C523" s="64" t="s">
        <v>1286</v>
      </c>
      <c r="D523" s="65">
        <v>10</v>
      </c>
      <c r="E523" s="66" t="s">
        <v>1668</v>
      </c>
      <c r="F523" s="64" t="s">
        <v>1400</v>
      </c>
      <c r="G523" s="64" t="s">
        <v>1289</v>
      </c>
      <c r="H523" s="73">
        <v>500741000</v>
      </c>
      <c r="I523" s="68">
        <v>2015</v>
      </c>
      <c r="J523" s="64">
        <v>3000103</v>
      </c>
      <c r="K523" s="63" t="s">
        <v>1497</v>
      </c>
      <c r="L523" s="78">
        <v>1403020102261</v>
      </c>
      <c r="M523" s="79" t="s">
        <v>1498</v>
      </c>
      <c r="N523" s="67" t="s">
        <v>1291</v>
      </c>
      <c r="O523" s="67" t="s">
        <v>1291</v>
      </c>
      <c r="P523" s="67">
        <v>0</v>
      </c>
      <c r="Q523" s="67" t="s">
        <v>1291</v>
      </c>
      <c r="R523" s="73"/>
      <c r="S523" s="74"/>
      <c r="T523" s="75" t="s">
        <v>1507</v>
      </c>
      <c r="U523" s="76" t="s">
        <v>1511</v>
      </c>
      <c r="V523" s="76" t="s">
        <v>1512</v>
      </c>
      <c r="W523" s="76"/>
    </row>
    <row r="524" spans="1:23" s="77" customFormat="1" ht="33" customHeight="1">
      <c r="A524" s="62">
        <v>525</v>
      </c>
      <c r="B524" s="63" t="s">
        <v>1285</v>
      </c>
      <c r="C524" s="64" t="s">
        <v>1286</v>
      </c>
      <c r="D524" s="65">
        <v>10</v>
      </c>
      <c r="E524" s="66" t="s">
        <v>1669</v>
      </c>
      <c r="F524" s="64" t="s">
        <v>1400</v>
      </c>
      <c r="G524" s="64" t="s">
        <v>1289</v>
      </c>
      <c r="H524" s="73">
        <v>751111000</v>
      </c>
      <c r="I524" s="68">
        <v>2015</v>
      </c>
      <c r="J524" s="64">
        <v>3000103</v>
      </c>
      <c r="K524" s="63" t="s">
        <v>1497</v>
      </c>
      <c r="L524" s="78">
        <v>1403020102261</v>
      </c>
      <c r="M524" s="79" t="s">
        <v>1498</v>
      </c>
      <c r="N524" s="67" t="s">
        <v>1291</v>
      </c>
      <c r="O524" s="67" t="s">
        <v>1291</v>
      </c>
      <c r="P524" s="67">
        <v>0</v>
      </c>
      <c r="Q524" s="67" t="s">
        <v>1291</v>
      </c>
      <c r="R524" s="73"/>
      <c r="S524" s="74"/>
      <c r="T524" s="75" t="s">
        <v>1507</v>
      </c>
      <c r="U524" s="76" t="s">
        <v>1508</v>
      </c>
      <c r="V524" s="76" t="s">
        <v>1509</v>
      </c>
      <c r="W524" s="76"/>
    </row>
    <row r="525" spans="1:23" s="77" customFormat="1" ht="33" customHeight="1">
      <c r="A525" s="62">
        <v>526</v>
      </c>
      <c r="B525" s="63" t="s">
        <v>1285</v>
      </c>
      <c r="C525" s="64" t="s">
        <v>1286</v>
      </c>
      <c r="D525" s="65">
        <v>10</v>
      </c>
      <c r="E525" s="66" t="s">
        <v>1670</v>
      </c>
      <c r="F525" s="64" t="s">
        <v>1400</v>
      </c>
      <c r="G525" s="64" t="s">
        <v>1289</v>
      </c>
      <c r="H525" s="73">
        <v>751111000</v>
      </c>
      <c r="I525" s="68">
        <v>2015</v>
      </c>
      <c r="J525" s="64">
        <v>3000103</v>
      </c>
      <c r="K525" s="63" t="s">
        <v>1497</v>
      </c>
      <c r="L525" s="78">
        <v>1403020102261</v>
      </c>
      <c r="M525" s="79" t="s">
        <v>1498</v>
      </c>
      <c r="N525" s="67" t="s">
        <v>1291</v>
      </c>
      <c r="O525" s="67" t="s">
        <v>1291</v>
      </c>
      <c r="P525" s="67">
        <v>0</v>
      </c>
      <c r="Q525" s="67" t="s">
        <v>1291</v>
      </c>
      <c r="R525" s="73"/>
      <c r="S525" s="74"/>
      <c r="T525" s="75" t="s">
        <v>1507</v>
      </c>
      <c r="U525" s="76" t="s">
        <v>1608</v>
      </c>
      <c r="V525" s="76" t="s">
        <v>1609</v>
      </c>
      <c r="W525" s="76"/>
    </row>
    <row r="526" spans="1:23" s="77" customFormat="1" ht="33" customHeight="1">
      <c r="A526" s="62">
        <v>527</v>
      </c>
      <c r="B526" s="63" t="s">
        <v>1285</v>
      </c>
      <c r="C526" s="64" t="s">
        <v>1286</v>
      </c>
      <c r="D526" s="65">
        <v>10</v>
      </c>
      <c r="E526" s="66" t="s">
        <v>1671</v>
      </c>
      <c r="F526" s="64" t="s">
        <v>1400</v>
      </c>
      <c r="G526" s="64" t="s">
        <v>1289</v>
      </c>
      <c r="H526" s="73">
        <v>625925000</v>
      </c>
      <c r="I526" s="68">
        <v>2015</v>
      </c>
      <c r="J526" s="64">
        <v>3000103</v>
      </c>
      <c r="K526" s="63" t="s">
        <v>1497</v>
      </c>
      <c r="L526" s="78">
        <v>1403020102261</v>
      </c>
      <c r="M526" s="79" t="s">
        <v>1498</v>
      </c>
      <c r="N526" s="67" t="s">
        <v>1291</v>
      </c>
      <c r="O526" s="67" t="s">
        <v>1291</v>
      </c>
      <c r="P526" s="67">
        <v>0</v>
      </c>
      <c r="Q526" s="67" t="s">
        <v>1291</v>
      </c>
      <c r="R526" s="73"/>
      <c r="S526" s="74"/>
      <c r="T526" s="75" t="s">
        <v>1507</v>
      </c>
      <c r="U526" s="76" t="s">
        <v>1508</v>
      </c>
      <c r="V526" s="76" t="s">
        <v>1509</v>
      </c>
      <c r="W526" s="76"/>
    </row>
    <row r="527" spans="1:23" s="77" customFormat="1" ht="33" customHeight="1">
      <c r="A527" s="62">
        <v>528</v>
      </c>
      <c r="B527" s="63" t="s">
        <v>1285</v>
      </c>
      <c r="C527" s="64" t="s">
        <v>1286</v>
      </c>
      <c r="D527" s="65">
        <v>10</v>
      </c>
      <c r="E527" s="66" t="s">
        <v>1672</v>
      </c>
      <c r="F527" s="64" t="s">
        <v>1400</v>
      </c>
      <c r="G527" s="64" t="s">
        <v>1289</v>
      </c>
      <c r="H527" s="73">
        <v>751112000</v>
      </c>
      <c r="I527" s="68">
        <v>2015</v>
      </c>
      <c r="J527" s="64">
        <v>3000103</v>
      </c>
      <c r="K527" s="63" t="s">
        <v>1497</v>
      </c>
      <c r="L527" s="78">
        <v>1403020102261</v>
      </c>
      <c r="M527" s="79" t="s">
        <v>1498</v>
      </c>
      <c r="N527" s="67" t="s">
        <v>1291</v>
      </c>
      <c r="O527" s="67" t="s">
        <v>1291</v>
      </c>
      <c r="P527" s="67">
        <v>0</v>
      </c>
      <c r="Q527" s="67" t="s">
        <v>1291</v>
      </c>
      <c r="R527" s="73"/>
      <c r="S527" s="74"/>
      <c r="T527" s="75" t="s">
        <v>1507</v>
      </c>
      <c r="U527" s="76" t="s">
        <v>1650</v>
      </c>
      <c r="V527" s="76" t="s">
        <v>1651</v>
      </c>
      <c r="W527" s="76"/>
    </row>
    <row r="528" spans="1:23" s="77" customFormat="1" ht="33" customHeight="1">
      <c r="A528" s="62">
        <v>529</v>
      </c>
      <c r="B528" s="63" t="s">
        <v>1285</v>
      </c>
      <c r="C528" s="64" t="s">
        <v>1286</v>
      </c>
      <c r="D528" s="65">
        <v>10</v>
      </c>
      <c r="E528" s="66" t="s">
        <v>1673</v>
      </c>
      <c r="F528" s="64" t="s">
        <v>1288</v>
      </c>
      <c r="G528" s="64" t="s">
        <v>1289</v>
      </c>
      <c r="H528" s="73">
        <v>65000000</v>
      </c>
      <c r="I528" s="68">
        <v>2015</v>
      </c>
      <c r="J528" s="64">
        <v>5000724</v>
      </c>
      <c r="K528" s="63" t="s">
        <v>1573</v>
      </c>
      <c r="L528" s="78">
        <v>51000226</v>
      </c>
      <c r="M528" s="79" t="s">
        <v>1384</v>
      </c>
      <c r="N528" s="67">
        <v>65000000</v>
      </c>
      <c r="O528" s="67">
        <v>0</v>
      </c>
      <c r="P528" s="67">
        <v>0</v>
      </c>
      <c r="Q528" s="67">
        <v>65000000</v>
      </c>
      <c r="R528" s="73">
        <f t="shared" ref="R528:R535" si="33">N528-P528-Q528</f>
        <v>0</v>
      </c>
      <c r="S528" s="74"/>
      <c r="T528" s="75" t="s">
        <v>1518</v>
      </c>
      <c r="U528" s="76" t="s">
        <v>1519</v>
      </c>
      <c r="V528" s="76" t="s">
        <v>1520</v>
      </c>
      <c r="W528" s="76"/>
    </row>
    <row r="529" spans="1:23" s="77" customFormat="1" ht="33" customHeight="1">
      <c r="A529" s="62">
        <v>530</v>
      </c>
      <c r="B529" s="63" t="s">
        <v>1285</v>
      </c>
      <c r="C529" s="64" t="s">
        <v>1286</v>
      </c>
      <c r="D529" s="65">
        <v>10</v>
      </c>
      <c r="E529" s="66" t="s">
        <v>1674</v>
      </c>
      <c r="F529" s="64" t="s">
        <v>1288</v>
      </c>
      <c r="G529" s="64" t="s">
        <v>1289</v>
      </c>
      <c r="H529" s="73">
        <v>35000000</v>
      </c>
      <c r="I529" s="68">
        <v>2015</v>
      </c>
      <c r="J529" s="64">
        <v>5001550</v>
      </c>
      <c r="K529" s="63" t="s">
        <v>1522</v>
      </c>
      <c r="L529" s="78">
        <v>51000226</v>
      </c>
      <c r="M529" s="79" t="s">
        <v>1384</v>
      </c>
      <c r="N529" s="67">
        <v>35000000</v>
      </c>
      <c r="O529" s="67">
        <v>0</v>
      </c>
      <c r="P529" s="67">
        <v>0</v>
      </c>
      <c r="Q529" s="67">
        <v>35000000</v>
      </c>
      <c r="R529" s="73">
        <f t="shared" si="33"/>
        <v>0</v>
      </c>
      <c r="S529" s="74"/>
      <c r="T529" s="75" t="s">
        <v>1518</v>
      </c>
      <c r="U529" s="76" t="s">
        <v>1617</v>
      </c>
      <c r="V529" s="76" t="s">
        <v>1618</v>
      </c>
      <c r="W529" s="76"/>
    </row>
    <row r="530" spans="1:23" s="77" customFormat="1" ht="33" customHeight="1">
      <c r="A530" s="62">
        <v>531</v>
      </c>
      <c r="B530" s="63" t="s">
        <v>1285</v>
      </c>
      <c r="C530" s="64" t="s">
        <v>1286</v>
      </c>
      <c r="D530" s="65">
        <v>10</v>
      </c>
      <c r="E530" s="66" t="s">
        <v>1675</v>
      </c>
      <c r="F530" s="64" t="s">
        <v>1346</v>
      </c>
      <c r="G530" s="64" t="s">
        <v>1289</v>
      </c>
      <c r="H530" s="73">
        <v>180000000</v>
      </c>
      <c r="I530" s="68">
        <v>2015</v>
      </c>
      <c r="J530" s="64">
        <v>5000260</v>
      </c>
      <c r="K530" s="63" t="s">
        <v>1358</v>
      </c>
      <c r="L530" s="78" t="s">
        <v>1355</v>
      </c>
      <c r="M530" s="79" t="s">
        <v>1297</v>
      </c>
      <c r="N530" s="67">
        <v>20000000</v>
      </c>
      <c r="O530" s="67">
        <v>160000000</v>
      </c>
      <c r="P530" s="67">
        <v>0</v>
      </c>
      <c r="Q530" s="67">
        <f>N530</f>
        <v>20000000</v>
      </c>
      <c r="R530" s="73">
        <f t="shared" si="33"/>
        <v>0</v>
      </c>
      <c r="S530" s="74"/>
      <c r="T530" s="75" t="s">
        <v>1350</v>
      </c>
      <c r="U530" s="76" t="s">
        <v>1359</v>
      </c>
      <c r="V530" s="76" t="s">
        <v>1360</v>
      </c>
      <c r="W530" s="76"/>
    </row>
    <row r="531" spans="1:23" s="77" customFormat="1" ht="33" customHeight="1">
      <c r="A531" s="62">
        <v>532</v>
      </c>
      <c r="B531" s="63" t="s">
        <v>1285</v>
      </c>
      <c r="C531" s="64" t="s">
        <v>1286</v>
      </c>
      <c r="D531" s="65">
        <v>10</v>
      </c>
      <c r="E531" s="66" t="s">
        <v>1676</v>
      </c>
      <c r="F531" s="64" t="s">
        <v>1288</v>
      </c>
      <c r="G531" s="64" t="s">
        <v>1289</v>
      </c>
      <c r="H531" s="73">
        <v>50000000</v>
      </c>
      <c r="I531" s="68">
        <v>2015</v>
      </c>
      <c r="J531" s="64">
        <v>5001369</v>
      </c>
      <c r="K531" s="63" t="s">
        <v>1677</v>
      </c>
      <c r="L531" s="78">
        <v>1402020102261</v>
      </c>
      <c r="M531" s="79" t="s">
        <v>1349</v>
      </c>
      <c r="N531" s="67">
        <v>50000000</v>
      </c>
      <c r="O531" s="67" t="s">
        <v>1291</v>
      </c>
      <c r="P531" s="67">
        <v>0</v>
      </c>
      <c r="Q531" s="67">
        <v>50000000</v>
      </c>
      <c r="R531" s="73">
        <f t="shared" si="33"/>
        <v>0</v>
      </c>
      <c r="S531" s="74"/>
      <c r="T531" s="75" t="s">
        <v>1369</v>
      </c>
      <c r="U531" s="76" t="s">
        <v>1678</v>
      </c>
      <c r="V531" s="76" t="s">
        <v>1679</v>
      </c>
      <c r="W531" s="76"/>
    </row>
    <row r="532" spans="1:23" s="77" customFormat="1" ht="33" customHeight="1">
      <c r="A532" s="62">
        <v>533</v>
      </c>
      <c r="B532" s="63" t="s">
        <v>1285</v>
      </c>
      <c r="C532" s="64" t="s">
        <v>1286</v>
      </c>
      <c r="D532" s="65">
        <v>11</v>
      </c>
      <c r="E532" s="66" t="s">
        <v>1680</v>
      </c>
      <c r="F532" s="64" t="s">
        <v>1346</v>
      </c>
      <c r="G532" s="64" t="s">
        <v>1289</v>
      </c>
      <c r="H532" s="73">
        <v>12000000</v>
      </c>
      <c r="I532" s="68">
        <v>2015</v>
      </c>
      <c r="J532" s="64">
        <v>5000361</v>
      </c>
      <c r="K532" s="63" t="s">
        <v>1420</v>
      </c>
      <c r="L532" s="78">
        <v>51000226</v>
      </c>
      <c r="M532" s="79" t="s">
        <v>238</v>
      </c>
      <c r="N532" s="67">
        <v>12000000</v>
      </c>
      <c r="O532" s="67" t="s">
        <v>1291</v>
      </c>
      <c r="P532" s="67">
        <v>0</v>
      </c>
      <c r="Q532" s="67">
        <f>N532</f>
        <v>12000000</v>
      </c>
      <c r="R532" s="73">
        <f t="shared" si="33"/>
        <v>0</v>
      </c>
      <c r="S532" s="74"/>
      <c r="T532" s="75" t="s">
        <v>1421</v>
      </c>
      <c r="U532" s="76" t="s">
        <v>1428</v>
      </c>
      <c r="V532" s="76" t="s">
        <v>1429</v>
      </c>
      <c r="W532" s="76"/>
    </row>
    <row r="533" spans="1:23" s="77" customFormat="1" ht="33" customHeight="1">
      <c r="A533" s="62">
        <v>535</v>
      </c>
      <c r="B533" s="63" t="s">
        <v>1285</v>
      </c>
      <c r="C533" s="64" t="s">
        <v>1681</v>
      </c>
      <c r="D533" s="65">
        <v>1</v>
      </c>
      <c r="E533" s="66" t="s">
        <v>1682</v>
      </c>
      <c r="F533" s="64"/>
      <c r="G533" s="64" t="s">
        <v>1289</v>
      </c>
      <c r="H533" s="73" t="s">
        <v>1291</v>
      </c>
      <c r="I533" s="68">
        <v>2015</v>
      </c>
      <c r="J533" s="64" t="s">
        <v>1683</v>
      </c>
      <c r="K533" s="63" t="s">
        <v>1684</v>
      </c>
      <c r="L533" s="78" t="s">
        <v>1685</v>
      </c>
      <c r="M533" s="79" t="s">
        <v>1686</v>
      </c>
      <c r="N533" s="67">
        <v>16800000</v>
      </c>
      <c r="O533" s="67" t="s">
        <v>1291</v>
      </c>
      <c r="P533" s="67">
        <v>0</v>
      </c>
      <c r="Q533" s="67">
        <v>16800000</v>
      </c>
      <c r="R533" s="73">
        <f t="shared" si="33"/>
        <v>0</v>
      </c>
      <c r="S533" s="74"/>
      <c r="T533" s="75" t="s">
        <v>1687</v>
      </c>
      <c r="U533" s="76" t="s">
        <v>1688</v>
      </c>
      <c r="V533" s="76" t="s">
        <v>1689</v>
      </c>
      <c r="W533" s="76"/>
    </row>
    <row r="534" spans="1:23" s="77" customFormat="1" ht="33" customHeight="1">
      <c r="A534" s="62">
        <v>536</v>
      </c>
      <c r="B534" s="63" t="s">
        <v>1285</v>
      </c>
      <c r="C534" s="64" t="s">
        <v>1681</v>
      </c>
      <c r="D534" s="65">
        <v>1</v>
      </c>
      <c r="E534" s="66" t="s">
        <v>1690</v>
      </c>
      <c r="F534" s="64"/>
      <c r="G534" s="64" t="s">
        <v>1691</v>
      </c>
      <c r="H534" s="73">
        <v>79978000</v>
      </c>
      <c r="I534" s="68">
        <v>2015</v>
      </c>
      <c r="J534" s="64">
        <v>3000533</v>
      </c>
      <c r="K534" s="63" t="s">
        <v>1692</v>
      </c>
      <c r="L534" s="78">
        <v>51000239</v>
      </c>
      <c r="M534" s="79" t="s">
        <v>1693</v>
      </c>
      <c r="N534" s="67">
        <v>79978000</v>
      </c>
      <c r="O534" s="67">
        <v>0</v>
      </c>
      <c r="P534" s="67">
        <v>0</v>
      </c>
      <c r="Q534" s="67">
        <f>N534</f>
        <v>79978000</v>
      </c>
      <c r="R534" s="73">
        <f t="shared" si="33"/>
        <v>0</v>
      </c>
      <c r="S534" s="74"/>
      <c r="T534" s="75" t="s">
        <v>1694</v>
      </c>
      <c r="U534" s="76" t="s">
        <v>1695</v>
      </c>
      <c r="V534" s="76" t="s">
        <v>1696</v>
      </c>
      <c r="W534" s="76"/>
    </row>
    <row r="535" spans="1:23" s="77" customFormat="1" ht="33" customHeight="1">
      <c r="A535" s="62">
        <v>537</v>
      </c>
      <c r="B535" s="63" t="s">
        <v>1285</v>
      </c>
      <c r="C535" s="64" t="s">
        <v>1681</v>
      </c>
      <c r="D535" s="65">
        <v>1</v>
      </c>
      <c r="E535" s="66" t="s">
        <v>1697</v>
      </c>
      <c r="F535" s="64"/>
      <c r="G535" s="64" t="s">
        <v>1289</v>
      </c>
      <c r="H535" s="73">
        <v>7000000</v>
      </c>
      <c r="I535" s="68">
        <v>2015</v>
      </c>
      <c r="J535" s="64">
        <v>3000533</v>
      </c>
      <c r="K535" s="63" t="s">
        <v>1692</v>
      </c>
      <c r="L535" s="78">
        <v>51000239</v>
      </c>
      <c r="M535" s="79" t="s">
        <v>1693</v>
      </c>
      <c r="N535" s="67">
        <v>5500000</v>
      </c>
      <c r="O535" s="67">
        <v>0</v>
      </c>
      <c r="P535" s="67">
        <v>0</v>
      </c>
      <c r="Q535" s="67">
        <f>N535</f>
        <v>5500000</v>
      </c>
      <c r="R535" s="73">
        <f t="shared" si="33"/>
        <v>0</v>
      </c>
      <c r="S535" s="74"/>
      <c r="T535" s="75" t="s">
        <v>1694</v>
      </c>
      <c r="U535" s="76" t="s">
        <v>1698</v>
      </c>
      <c r="V535" s="76" t="s">
        <v>1699</v>
      </c>
      <c r="W535" s="76"/>
    </row>
    <row r="536" spans="1:23" s="77" customFormat="1" ht="33" customHeight="1">
      <c r="A536" s="62">
        <v>538</v>
      </c>
      <c r="B536" s="63" t="s">
        <v>1285</v>
      </c>
      <c r="C536" s="64" t="s">
        <v>1681</v>
      </c>
      <c r="D536" s="65">
        <v>1</v>
      </c>
      <c r="E536" s="66" t="s">
        <v>1700</v>
      </c>
      <c r="F536" s="64"/>
      <c r="G536" s="64" t="s">
        <v>1289</v>
      </c>
      <c r="H536" s="73">
        <v>10000000</v>
      </c>
      <c r="I536" s="68">
        <v>2015</v>
      </c>
      <c r="J536" s="64">
        <v>5000351</v>
      </c>
      <c r="K536" s="63" t="s">
        <v>1436</v>
      </c>
      <c r="L536" s="78">
        <v>51000226</v>
      </c>
      <c r="M536" s="79" t="s">
        <v>238</v>
      </c>
      <c r="N536" s="67" t="s">
        <v>1291</v>
      </c>
      <c r="O536" s="67" t="s">
        <v>1291</v>
      </c>
      <c r="P536" s="67">
        <v>0</v>
      </c>
      <c r="Q536" s="67" t="s">
        <v>1291</v>
      </c>
      <c r="R536" s="73"/>
      <c r="S536" s="74"/>
      <c r="T536" s="75" t="s">
        <v>1701</v>
      </c>
      <c r="U536" s="76" t="s">
        <v>1702</v>
      </c>
      <c r="V536" s="76" t="s">
        <v>1703</v>
      </c>
      <c r="W536" s="76"/>
    </row>
    <row r="537" spans="1:23" s="77" customFormat="1" ht="33" customHeight="1">
      <c r="A537" s="62">
        <v>539</v>
      </c>
      <c r="B537" s="63" t="s">
        <v>1285</v>
      </c>
      <c r="C537" s="64" t="s">
        <v>1681</v>
      </c>
      <c r="D537" s="65">
        <v>1</v>
      </c>
      <c r="E537" s="66" t="s">
        <v>1704</v>
      </c>
      <c r="F537" s="64"/>
      <c r="G537" s="64" t="s">
        <v>1289</v>
      </c>
      <c r="H537" s="73">
        <v>213000000</v>
      </c>
      <c r="I537" s="68">
        <v>2015</v>
      </c>
      <c r="J537" s="64">
        <v>5000091</v>
      </c>
      <c r="K537" s="63" t="s">
        <v>1557</v>
      </c>
      <c r="L537" s="78">
        <v>51000226</v>
      </c>
      <c r="M537" s="79" t="s">
        <v>238</v>
      </c>
      <c r="N537" s="67">
        <f>Q537</f>
        <v>213000000</v>
      </c>
      <c r="O537" s="67" t="s">
        <v>1291</v>
      </c>
      <c r="P537" s="67">
        <v>0</v>
      </c>
      <c r="Q537" s="67">
        <v>213000000</v>
      </c>
      <c r="R537" s="73">
        <f>N537-P537-Q537</f>
        <v>0</v>
      </c>
      <c r="S537" s="74"/>
      <c r="T537" s="75" t="s">
        <v>1456</v>
      </c>
      <c r="U537" s="76" t="s">
        <v>1705</v>
      </c>
      <c r="V537" s="76" t="s">
        <v>1706</v>
      </c>
      <c r="W537" s="76"/>
    </row>
    <row r="538" spans="1:23" s="77" customFormat="1" ht="33" customHeight="1">
      <c r="A538" s="62">
        <v>540</v>
      </c>
      <c r="B538" s="63" t="s">
        <v>1285</v>
      </c>
      <c r="C538" s="64" t="s">
        <v>1681</v>
      </c>
      <c r="D538" s="65">
        <v>1</v>
      </c>
      <c r="E538" s="66" t="s">
        <v>1707</v>
      </c>
      <c r="F538" s="64"/>
      <c r="G538" s="64" t="s">
        <v>1289</v>
      </c>
      <c r="H538" s="73">
        <v>10000000</v>
      </c>
      <c r="I538" s="68">
        <v>2015</v>
      </c>
      <c r="J538" s="64">
        <v>5000074</v>
      </c>
      <c r="K538" s="63" t="s">
        <v>1625</v>
      </c>
      <c r="L538" s="78">
        <v>1104030103021</v>
      </c>
      <c r="M538" s="79" t="s">
        <v>223</v>
      </c>
      <c r="N538" s="67">
        <v>10000000</v>
      </c>
      <c r="O538" s="67" t="s">
        <v>1291</v>
      </c>
      <c r="P538" s="67">
        <v>0</v>
      </c>
      <c r="Q538" s="67">
        <v>10000000</v>
      </c>
      <c r="R538" s="73">
        <f t="shared" ref="R538:R557" si="34">N538-P538-Q538</f>
        <v>0</v>
      </c>
      <c r="S538" s="74"/>
      <c r="T538" s="75" t="s">
        <v>1292</v>
      </c>
      <c r="U538" s="76" t="s">
        <v>1494</v>
      </c>
      <c r="V538" s="76" t="s">
        <v>1495</v>
      </c>
      <c r="W538" s="76"/>
    </row>
    <row r="539" spans="1:23" s="77" customFormat="1" ht="33" customHeight="1">
      <c r="A539" s="62">
        <v>541</v>
      </c>
      <c r="B539" s="63" t="s">
        <v>1285</v>
      </c>
      <c r="C539" s="64" t="s">
        <v>1681</v>
      </c>
      <c r="D539" s="65">
        <v>1</v>
      </c>
      <c r="E539" s="66" t="s">
        <v>1708</v>
      </c>
      <c r="F539" s="64"/>
      <c r="G539" s="64" t="s">
        <v>1289</v>
      </c>
      <c r="H539" s="73">
        <v>46000000</v>
      </c>
      <c r="I539" s="68">
        <v>2015</v>
      </c>
      <c r="J539" s="64">
        <v>3000103</v>
      </c>
      <c r="K539" s="63" t="s">
        <v>1497</v>
      </c>
      <c r="L539" s="78">
        <v>1403020102261</v>
      </c>
      <c r="M539" s="79" t="s">
        <v>1498</v>
      </c>
      <c r="N539" s="67">
        <v>46000000</v>
      </c>
      <c r="O539" s="67" t="s">
        <v>1291</v>
      </c>
      <c r="P539" s="67">
        <v>0</v>
      </c>
      <c r="Q539" s="67">
        <f t="shared" ref="Q539:Q546" si="35">N539</f>
        <v>46000000</v>
      </c>
      <c r="R539" s="73">
        <f t="shared" si="34"/>
        <v>0</v>
      </c>
      <c r="S539" s="74"/>
      <c r="T539" s="75" t="s">
        <v>1709</v>
      </c>
      <c r="U539" s="76" t="s">
        <v>1710</v>
      </c>
      <c r="V539" s="76" t="s">
        <v>1711</v>
      </c>
      <c r="W539" s="76"/>
    </row>
    <row r="540" spans="1:23" s="77" customFormat="1" ht="33" customHeight="1">
      <c r="A540" s="62">
        <v>542</v>
      </c>
      <c r="B540" s="63" t="s">
        <v>1285</v>
      </c>
      <c r="C540" s="64" t="s">
        <v>1681</v>
      </c>
      <c r="D540" s="65">
        <v>1</v>
      </c>
      <c r="E540" s="66" t="s">
        <v>1712</v>
      </c>
      <c r="F540" s="64"/>
      <c r="G540" s="64" t="s">
        <v>1289</v>
      </c>
      <c r="H540" s="73" t="s">
        <v>1291</v>
      </c>
      <c r="I540" s="68">
        <v>2015</v>
      </c>
      <c r="J540" s="64">
        <v>5001643</v>
      </c>
      <c r="K540" s="63" t="s">
        <v>1713</v>
      </c>
      <c r="L540" s="78">
        <v>1101020102225</v>
      </c>
      <c r="M540" s="79" t="s">
        <v>1714</v>
      </c>
      <c r="N540" s="67">
        <v>856748</v>
      </c>
      <c r="O540" s="67" t="s">
        <v>1291</v>
      </c>
      <c r="P540" s="67">
        <v>0</v>
      </c>
      <c r="Q540" s="67">
        <f t="shared" si="35"/>
        <v>856748</v>
      </c>
      <c r="R540" s="73">
        <f t="shared" si="34"/>
        <v>0</v>
      </c>
      <c r="S540" s="74"/>
      <c r="T540" s="75" t="s">
        <v>1715</v>
      </c>
      <c r="U540" s="76" t="s">
        <v>1716</v>
      </c>
      <c r="V540" s="76" t="s">
        <v>1717</v>
      </c>
      <c r="W540" s="76"/>
    </row>
    <row r="541" spans="1:23" s="77" customFormat="1" ht="33" customHeight="1">
      <c r="A541" s="62">
        <v>543</v>
      </c>
      <c r="B541" s="63" t="s">
        <v>1285</v>
      </c>
      <c r="C541" s="64" t="s">
        <v>1681</v>
      </c>
      <c r="D541" s="65">
        <v>1</v>
      </c>
      <c r="E541" s="66" t="s">
        <v>1718</v>
      </c>
      <c r="F541" s="64"/>
      <c r="G541" s="64" t="s">
        <v>1289</v>
      </c>
      <c r="H541" s="73" t="s">
        <v>1291</v>
      </c>
      <c r="I541" s="68">
        <v>2015</v>
      </c>
      <c r="J541" s="64">
        <v>5001549</v>
      </c>
      <c r="K541" s="63" t="s">
        <v>1719</v>
      </c>
      <c r="L541" s="78">
        <v>1102020102225</v>
      </c>
      <c r="M541" s="79" t="s">
        <v>1720</v>
      </c>
      <c r="N541" s="67">
        <v>4207900</v>
      </c>
      <c r="O541" s="67" t="s">
        <v>1291</v>
      </c>
      <c r="P541" s="67">
        <v>0</v>
      </c>
      <c r="Q541" s="67">
        <f t="shared" si="35"/>
        <v>4207900</v>
      </c>
      <c r="R541" s="73">
        <f t="shared" si="34"/>
        <v>0</v>
      </c>
      <c r="S541" s="74"/>
      <c r="T541" s="75" t="s">
        <v>1715</v>
      </c>
      <c r="U541" s="76" t="s">
        <v>1716</v>
      </c>
      <c r="V541" s="76" t="s">
        <v>1717</v>
      </c>
      <c r="W541" s="76"/>
    </row>
    <row r="542" spans="1:23" s="77" customFormat="1" ht="33" customHeight="1">
      <c r="A542" s="62">
        <v>544</v>
      </c>
      <c r="B542" s="63" t="s">
        <v>1285</v>
      </c>
      <c r="C542" s="64" t="s">
        <v>1681</v>
      </c>
      <c r="D542" s="65">
        <v>1</v>
      </c>
      <c r="E542" s="66" t="s">
        <v>1721</v>
      </c>
      <c r="F542" s="64"/>
      <c r="G542" s="64" t="s">
        <v>1289</v>
      </c>
      <c r="H542" s="73" t="s">
        <v>1291</v>
      </c>
      <c r="I542" s="68">
        <v>2015</v>
      </c>
      <c r="J542" s="64">
        <v>5000756</v>
      </c>
      <c r="K542" s="63" t="s">
        <v>1722</v>
      </c>
      <c r="L542" s="78">
        <v>1104020102225</v>
      </c>
      <c r="M542" s="79" t="s">
        <v>1723</v>
      </c>
      <c r="N542" s="67">
        <v>291577</v>
      </c>
      <c r="O542" s="67" t="s">
        <v>1291</v>
      </c>
      <c r="P542" s="67">
        <v>0</v>
      </c>
      <c r="Q542" s="67">
        <f t="shared" si="35"/>
        <v>291577</v>
      </c>
      <c r="R542" s="73">
        <f t="shared" si="34"/>
        <v>0</v>
      </c>
      <c r="S542" s="74"/>
      <c r="T542" s="75" t="s">
        <v>1715</v>
      </c>
      <c r="U542" s="76" t="s">
        <v>1716</v>
      </c>
      <c r="V542" s="76" t="s">
        <v>1717</v>
      </c>
      <c r="W542" s="76"/>
    </row>
    <row r="543" spans="1:23" s="77" customFormat="1" ht="33" customHeight="1">
      <c r="A543" s="62">
        <v>545</v>
      </c>
      <c r="B543" s="63" t="s">
        <v>1285</v>
      </c>
      <c r="C543" s="64" t="s">
        <v>1681</v>
      </c>
      <c r="D543" s="65">
        <v>1</v>
      </c>
      <c r="E543" s="66" t="s">
        <v>1724</v>
      </c>
      <c r="F543" s="64"/>
      <c r="G543" s="64" t="s">
        <v>1289</v>
      </c>
      <c r="H543" s="73" t="s">
        <v>1291</v>
      </c>
      <c r="I543" s="68">
        <v>2015</v>
      </c>
      <c r="J543" s="64">
        <v>5000762</v>
      </c>
      <c r="K543" s="63" t="s">
        <v>1725</v>
      </c>
      <c r="L543" s="78">
        <v>1201020102225</v>
      </c>
      <c r="M543" s="79" t="s">
        <v>1726</v>
      </c>
      <c r="N543" s="67">
        <v>1672961</v>
      </c>
      <c r="O543" s="67" t="s">
        <v>1291</v>
      </c>
      <c r="P543" s="67">
        <v>0</v>
      </c>
      <c r="Q543" s="67">
        <f t="shared" si="35"/>
        <v>1672961</v>
      </c>
      <c r="R543" s="73">
        <f t="shared" si="34"/>
        <v>0</v>
      </c>
      <c r="S543" s="74"/>
      <c r="T543" s="75" t="s">
        <v>1715</v>
      </c>
      <c r="U543" s="76" t="s">
        <v>1716</v>
      </c>
      <c r="V543" s="76" t="s">
        <v>1717</v>
      </c>
      <c r="W543" s="76"/>
    </row>
    <row r="544" spans="1:23" s="77" customFormat="1" ht="33" customHeight="1">
      <c r="A544" s="62">
        <v>546</v>
      </c>
      <c r="B544" s="63" t="s">
        <v>1285</v>
      </c>
      <c r="C544" s="64" t="s">
        <v>1681</v>
      </c>
      <c r="D544" s="65">
        <v>1</v>
      </c>
      <c r="E544" s="66" t="s">
        <v>1727</v>
      </c>
      <c r="F544" s="64"/>
      <c r="G544" s="64" t="s">
        <v>1289</v>
      </c>
      <c r="H544" s="73" t="s">
        <v>1291</v>
      </c>
      <c r="I544" s="68">
        <v>2015</v>
      </c>
      <c r="J544" s="64">
        <v>5000778</v>
      </c>
      <c r="K544" s="63" t="s">
        <v>1728</v>
      </c>
      <c r="L544" s="78">
        <v>1402020102225</v>
      </c>
      <c r="M544" s="79" t="s">
        <v>1729</v>
      </c>
      <c r="N544" s="67">
        <v>3650046</v>
      </c>
      <c r="O544" s="67" t="s">
        <v>1291</v>
      </c>
      <c r="P544" s="67">
        <v>0</v>
      </c>
      <c r="Q544" s="67">
        <f t="shared" si="35"/>
        <v>3650046</v>
      </c>
      <c r="R544" s="73">
        <f t="shared" si="34"/>
        <v>0</v>
      </c>
      <c r="S544" s="74"/>
      <c r="T544" s="75" t="s">
        <v>1715</v>
      </c>
      <c r="U544" s="76" t="s">
        <v>1716</v>
      </c>
      <c r="V544" s="76" t="s">
        <v>1717</v>
      </c>
      <c r="W544" s="76"/>
    </row>
    <row r="545" spans="1:23" s="77" customFormat="1" ht="33" customHeight="1">
      <c r="A545" s="62">
        <v>547</v>
      </c>
      <c r="B545" s="63" t="s">
        <v>1285</v>
      </c>
      <c r="C545" s="64" t="s">
        <v>1681</v>
      </c>
      <c r="D545" s="65">
        <v>1</v>
      </c>
      <c r="E545" s="66" t="s">
        <v>1730</v>
      </c>
      <c r="F545" s="64"/>
      <c r="G545" s="64" t="s">
        <v>1289</v>
      </c>
      <c r="H545" s="73" t="s">
        <v>1291</v>
      </c>
      <c r="I545" s="68">
        <v>2015</v>
      </c>
      <c r="J545" s="64">
        <v>5000769</v>
      </c>
      <c r="K545" s="63" t="s">
        <v>1731</v>
      </c>
      <c r="L545" s="78">
        <v>1402020102225</v>
      </c>
      <c r="M545" s="79" t="s">
        <v>1732</v>
      </c>
      <c r="N545" s="67">
        <v>203325</v>
      </c>
      <c r="O545" s="67" t="s">
        <v>1291</v>
      </c>
      <c r="P545" s="67">
        <v>0</v>
      </c>
      <c r="Q545" s="67">
        <f t="shared" si="35"/>
        <v>203325</v>
      </c>
      <c r="R545" s="73">
        <f t="shared" si="34"/>
        <v>0</v>
      </c>
      <c r="S545" s="74"/>
      <c r="T545" s="75" t="s">
        <v>1715</v>
      </c>
      <c r="U545" s="76" t="s">
        <v>1716</v>
      </c>
      <c r="V545" s="76" t="s">
        <v>1717</v>
      </c>
      <c r="W545" s="76"/>
    </row>
    <row r="546" spans="1:23" s="77" customFormat="1" ht="33" customHeight="1">
      <c r="A546" s="62">
        <v>548</v>
      </c>
      <c r="B546" s="63" t="s">
        <v>1285</v>
      </c>
      <c r="C546" s="64" t="s">
        <v>1681</v>
      </c>
      <c r="D546" s="65">
        <v>1</v>
      </c>
      <c r="E546" s="66" t="s">
        <v>1733</v>
      </c>
      <c r="F546" s="64"/>
      <c r="G546" s="64" t="s">
        <v>1289</v>
      </c>
      <c r="H546" s="73" t="s">
        <v>1291</v>
      </c>
      <c r="I546" s="68">
        <v>2015</v>
      </c>
      <c r="J546" s="64">
        <v>5000746</v>
      </c>
      <c r="K546" s="63" t="s">
        <v>1734</v>
      </c>
      <c r="L546" s="78">
        <v>1501020102225</v>
      </c>
      <c r="M546" s="79" t="s">
        <v>1735</v>
      </c>
      <c r="N546" s="67">
        <v>476856</v>
      </c>
      <c r="O546" s="67" t="s">
        <v>1291</v>
      </c>
      <c r="P546" s="67">
        <v>0</v>
      </c>
      <c r="Q546" s="67">
        <f t="shared" si="35"/>
        <v>476856</v>
      </c>
      <c r="R546" s="73">
        <f t="shared" si="34"/>
        <v>0</v>
      </c>
      <c r="S546" s="74"/>
      <c r="T546" s="75" t="s">
        <v>1715</v>
      </c>
      <c r="U546" s="76" t="s">
        <v>1716</v>
      </c>
      <c r="V546" s="76" t="s">
        <v>1717</v>
      </c>
      <c r="W546" s="76"/>
    </row>
    <row r="547" spans="1:23" s="77" customFormat="1" ht="33" customHeight="1">
      <c r="A547" s="62">
        <v>549</v>
      </c>
      <c r="B547" s="63" t="s">
        <v>1285</v>
      </c>
      <c r="C547" s="64" t="s">
        <v>1681</v>
      </c>
      <c r="D547" s="65">
        <v>1</v>
      </c>
      <c r="E547" s="66" t="s">
        <v>1736</v>
      </c>
      <c r="F547" s="64"/>
      <c r="G547" s="64" t="s">
        <v>1289</v>
      </c>
      <c r="H547" s="73">
        <v>6062000</v>
      </c>
      <c r="I547" s="68">
        <v>2015</v>
      </c>
      <c r="J547" s="64">
        <v>5001544</v>
      </c>
      <c r="K547" s="63" t="s">
        <v>1737</v>
      </c>
      <c r="L547" s="78">
        <v>1102020102225</v>
      </c>
      <c r="M547" s="79" t="s">
        <v>1738</v>
      </c>
      <c r="N547" s="67">
        <v>6062000</v>
      </c>
      <c r="O547" s="67" t="s">
        <v>1291</v>
      </c>
      <c r="P547" s="67">
        <v>0</v>
      </c>
      <c r="Q547" s="67">
        <v>6062000</v>
      </c>
      <c r="R547" s="73">
        <f t="shared" si="34"/>
        <v>0</v>
      </c>
      <c r="S547" s="74"/>
      <c r="T547" s="75" t="s">
        <v>1739</v>
      </c>
      <c r="U547" s="76" t="s">
        <v>1740</v>
      </c>
      <c r="V547" s="76" t="s">
        <v>1741</v>
      </c>
      <c r="W547" s="76"/>
    </row>
    <row r="548" spans="1:23" s="77" customFormat="1" ht="33" customHeight="1">
      <c r="A548" s="62">
        <v>550</v>
      </c>
      <c r="B548" s="63" t="s">
        <v>1285</v>
      </c>
      <c r="C548" s="64" t="s">
        <v>1681</v>
      </c>
      <c r="D548" s="65">
        <v>1</v>
      </c>
      <c r="E548" s="66" t="s">
        <v>1736</v>
      </c>
      <c r="F548" s="64"/>
      <c r="G548" s="64" t="s">
        <v>1289</v>
      </c>
      <c r="H548" s="73">
        <v>152368000</v>
      </c>
      <c r="I548" s="68">
        <v>2015</v>
      </c>
      <c r="J548" s="64">
        <v>5000231</v>
      </c>
      <c r="K548" s="63" t="s">
        <v>1742</v>
      </c>
      <c r="L548" s="78">
        <v>1102020102225</v>
      </c>
      <c r="M548" s="79" t="s">
        <v>1738</v>
      </c>
      <c r="N548" s="67">
        <v>152368000</v>
      </c>
      <c r="O548" s="67" t="s">
        <v>1291</v>
      </c>
      <c r="P548" s="67">
        <v>0</v>
      </c>
      <c r="Q548" s="67">
        <v>152368000</v>
      </c>
      <c r="R548" s="73">
        <f t="shared" si="34"/>
        <v>0</v>
      </c>
      <c r="S548" s="74"/>
      <c r="T548" s="75" t="s">
        <v>1739</v>
      </c>
      <c r="U548" s="76" t="s">
        <v>1740</v>
      </c>
      <c r="V548" s="76" t="s">
        <v>1741</v>
      </c>
      <c r="W548" s="76"/>
    </row>
    <row r="549" spans="1:23" s="77" customFormat="1" ht="33" customHeight="1">
      <c r="A549" s="62">
        <v>551</v>
      </c>
      <c r="B549" s="63" t="s">
        <v>1285</v>
      </c>
      <c r="C549" s="64" t="s">
        <v>1681</v>
      </c>
      <c r="D549" s="65">
        <v>1</v>
      </c>
      <c r="E549" s="66" t="s">
        <v>1736</v>
      </c>
      <c r="F549" s="64"/>
      <c r="G549" s="64" t="s">
        <v>1289</v>
      </c>
      <c r="H549" s="73">
        <v>1928000</v>
      </c>
      <c r="I549" s="68">
        <v>2015</v>
      </c>
      <c r="J549" s="64">
        <v>5000229</v>
      </c>
      <c r="K549" s="63" t="s">
        <v>1743</v>
      </c>
      <c r="L549" s="78">
        <v>1102020102225</v>
      </c>
      <c r="M549" s="79" t="s">
        <v>1738</v>
      </c>
      <c r="N549" s="67">
        <v>1928000</v>
      </c>
      <c r="O549" s="67" t="s">
        <v>1291</v>
      </c>
      <c r="P549" s="67">
        <v>0</v>
      </c>
      <c r="Q549" s="67">
        <v>1928000</v>
      </c>
      <c r="R549" s="73">
        <f t="shared" si="34"/>
        <v>0</v>
      </c>
      <c r="S549" s="74"/>
      <c r="T549" s="75" t="s">
        <v>1739</v>
      </c>
      <c r="U549" s="76" t="s">
        <v>1740</v>
      </c>
      <c r="V549" s="76" t="s">
        <v>1741</v>
      </c>
      <c r="W549" s="76"/>
    </row>
    <row r="550" spans="1:23" s="77" customFormat="1" ht="33" customHeight="1">
      <c r="A550" s="62">
        <v>552</v>
      </c>
      <c r="B550" s="63" t="s">
        <v>1285</v>
      </c>
      <c r="C550" s="64" t="s">
        <v>1681</v>
      </c>
      <c r="D550" s="65">
        <v>1</v>
      </c>
      <c r="E550" s="66" t="s">
        <v>1736</v>
      </c>
      <c r="F550" s="64"/>
      <c r="G550" s="64" t="s">
        <v>1289</v>
      </c>
      <c r="H550" s="73">
        <v>31255000</v>
      </c>
      <c r="I550" s="68">
        <v>2015</v>
      </c>
      <c r="J550" s="64">
        <v>5000243</v>
      </c>
      <c r="K550" s="63" t="s">
        <v>1744</v>
      </c>
      <c r="L550" s="78">
        <v>1201020102225</v>
      </c>
      <c r="M550" s="79" t="s">
        <v>1738</v>
      </c>
      <c r="N550" s="67">
        <v>31255000</v>
      </c>
      <c r="O550" s="67" t="s">
        <v>1291</v>
      </c>
      <c r="P550" s="67">
        <v>0</v>
      </c>
      <c r="Q550" s="67">
        <v>31255000</v>
      </c>
      <c r="R550" s="73">
        <f t="shared" si="34"/>
        <v>0</v>
      </c>
      <c r="S550" s="74"/>
      <c r="T550" s="75" t="s">
        <v>1739</v>
      </c>
      <c r="U550" s="76" t="s">
        <v>1740</v>
      </c>
      <c r="V550" s="76" t="s">
        <v>1741</v>
      </c>
      <c r="W550" s="76"/>
    </row>
    <row r="551" spans="1:23" s="77" customFormat="1" ht="33" customHeight="1">
      <c r="A551" s="62">
        <v>553</v>
      </c>
      <c r="B551" s="63" t="s">
        <v>1285</v>
      </c>
      <c r="C551" s="64" t="s">
        <v>1681</v>
      </c>
      <c r="D551" s="65">
        <v>1</v>
      </c>
      <c r="E551" s="66" t="s">
        <v>1736</v>
      </c>
      <c r="F551" s="64"/>
      <c r="G551" s="64" t="s">
        <v>1289</v>
      </c>
      <c r="H551" s="73">
        <v>8130000</v>
      </c>
      <c r="I551" s="68">
        <v>2015</v>
      </c>
      <c r="J551" s="64">
        <v>5000259</v>
      </c>
      <c r="K551" s="63" t="s">
        <v>1347</v>
      </c>
      <c r="L551" s="78">
        <v>140202102225</v>
      </c>
      <c r="M551" s="79" t="s">
        <v>1738</v>
      </c>
      <c r="N551" s="67">
        <v>8130000</v>
      </c>
      <c r="O551" s="67" t="s">
        <v>1291</v>
      </c>
      <c r="P551" s="67">
        <v>0</v>
      </c>
      <c r="Q551" s="67">
        <v>8130000</v>
      </c>
      <c r="R551" s="73">
        <f t="shared" si="34"/>
        <v>0</v>
      </c>
      <c r="S551" s="74"/>
      <c r="T551" s="75" t="s">
        <v>1739</v>
      </c>
      <c r="U551" s="76" t="s">
        <v>1740</v>
      </c>
      <c r="V551" s="76" t="s">
        <v>1741</v>
      </c>
      <c r="W551" s="76"/>
    </row>
    <row r="552" spans="1:23" s="77" customFormat="1" ht="33" customHeight="1">
      <c r="A552" s="62">
        <v>554</v>
      </c>
      <c r="B552" s="63" t="s">
        <v>1285</v>
      </c>
      <c r="C552" s="64" t="s">
        <v>1681</v>
      </c>
      <c r="D552" s="65">
        <v>1</v>
      </c>
      <c r="E552" s="66" t="s">
        <v>1736</v>
      </c>
      <c r="F552" s="64"/>
      <c r="G552" s="64" t="s">
        <v>1289</v>
      </c>
      <c r="H552" s="73">
        <f>N552</f>
        <v>837000</v>
      </c>
      <c r="I552" s="68">
        <v>2015</v>
      </c>
      <c r="J552" s="64">
        <v>5001369</v>
      </c>
      <c r="K552" s="63" t="s">
        <v>1677</v>
      </c>
      <c r="L552" s="78">
        <v>1402020102225</v>
      </c>
      <c r="M552" s="79" t="s">
        <v>1738</v>
      </c>
      <c r="N552" s="67">
        <v>837000</v>
      </c>
      <c r="O552" s="67" t="s">
        <v>1291</v>
      </c>
      <c r="P552" s="67">
        <v>0</v>
      </c>
      <c r="Q552" s="67">
        <v>837000</v>
      </c>
      <c r="R552" s="73">
        <f t="shared" si="34"/>
        <v>0</v>
      </c>
      <c r="S552" s="74"/>
      <c r="T552" s="75" t="s">
        <v>1739</v>
      </c>
      <c r="U552" s="76" t="s">
        <v>1740</v>
      </c>
      <c r="V552" s="76" t="s">
        <v>1741</v>
      </c>
      <c r="W552" s="76"/>
    </row>
    <row r="553" spans="1:23" s="77" customFormat="1" ht="33" customHeight="1">
      <c r="A553" s="62">
        <v>555</v>
      </c>
      <c r="B553" s="63" t="s">
        <v>1285</v>
      </c>
      <c r="C553" s="64" t="s">
        <v>1681</v>
      </c>
      <c r="D553" s="65">
        <v>1</v>
      </c>
      <c r="E553" s="66" t="s">
        <v>1745</v>
      </c>
      <c r="F553" s="64"/>
      <c r="G553" s="64" t="s">
        <v>1289</v>
      </c>
      <c r="H553" s="73">
        <v>470088000</v>
      </c>
      <c r="I553" s="68">
        <v>2015</v>
      </c>
      <c r="J553" s="64">
        <v>3000071</v>
      </c>
      <c r="K553" s="63" t="s">
        <v>1746</v>
      </c>
      <c r="L553" s="78">
        <v>1201020102222</v>
      </c>
      <c r="M553" s="79" t="s">
        <v>1747</v>
      </c>
      <c r="N553" s="67">
        <v>470088000</v>
      </c>
      <c r="O553" s="67">
        <v>0</v>
      </c>
      <c r="P553" s="67">
        <v>0</v>
      </c>
      <c r="Q553" s="67">
        <f>N553</f>
        <v>470088000</v>
      </c>
      <c r="R553" s="73">
        <f t="shared" si="34"/>
        <v>0</v>
      </c>
      <c r="S553" s="74"/>
      <c r="T553" s="75" t="s">
        <v>1748</v>
      </c>
      <c r="U553" s="76" t="s">
        <v>1749</v>
      </c>
      <c r="V553" s="76" t="s">
        <v>1750</v>
      </c>
      <c r="W553" s="76"/>
    </row>
    <row r="554" spans="1:23" s="77" customFormat="1" ht="33" customHeight="1">
      <c r="A554" s="62">
        <v>556</v>
      </c>
      <c r="B554" s="63" t="s">
        <v>1285</v>
      </c>
      <c r="C554" s="64" t="s">
        <v>1681</v>
      </c>
      <c r="D554" s="65">
        <v>1</v>
      </c>
      <c r="E554" s="66" t="s">
        <v>1751</v>
      </c>
      <c r="F554" s="64"/>
      <c r="G554" s="64" t="s">
        <v>1289</v>
      </c>
      <c r="H554" s="73">
        <v>48000000</v>
      </c>
      <c r="I554" s="68">
        <v>2015</v>
      </c>
      <c r="J554" s="64">
        <v>3000071</v>
      </c>
      <c r="K554" s="63" t="s">
        <v>1746</v>
      </c>
      <c r="L554" s="78">
        <v>1201020102225</v>
      </c>
      <c r="M554" s="79" t="s">
        <v>1752</v>
      </c>
      <c r="N554" s="67">
        <v>48000000</v>
      </c>
      <c r="O554" s="67">
        <v>0</v>
      </c>
      <c r="P554" s="67">
        <v>0</v>
      </c>
      <c r="Q554" s="67">
        <f>N554</f>
        <v>48000000</v>
      </c>
      <c r="R554" s="73">
        <f t="shared" si="34"/>
        <v>0</v>
      </c>
      <c r="S554" s="74"/>
      <c r="T554" s="75" t="s">
        <v>1378</v>
      </c>
      <c r="U554" s="76" t="s">
        <v>1753</v>
      </c>
      <c r="V554" s="76" t="s">
        <v>1754</v>
      </c>
      <c r="W554" s="76"/>
    </row>
    <row r="555" spans="1:23" s="77" customFormat="1" ht="33" customHeight="1">
      <c r="A555" s="62">
        <v>557</v>
      </c>
      <c r="B555" s="63" t="s">
        <v>1285</v>
      </c>
      <c r="C555" s="64" t="s">
        <v>1681</v>
      </c>
      <c r="D555" s="65">
        <v>1</v>
      </c>
      <c r="E555" s="66" t="s">
        <v>1755</v>
      </c>
      <c r="F555" s="64"/>
      <c r="G555" s="64" t="s">
        <v>1756</v>
      </c>
      <c r="H555" s="73">
        <v>4750000</v>
      </c>
      <c r="I555" s="68">
        <v>2015</v>
      </c>
      <c r="J555" s="64">
        <v>3000023</v>
      </c>
      <c r="K555" s="63" t="s">
        <v>1757</v>
      </c>
      <c r="L555" s="78">
        <v>1201020102222</v>
      </c>
      <c r="M555" s="79" t="s">
        <v>1758</v>
      </c>
      <c r="N555" s="67">
        <v>4998840</v>
      </c>
      <c r="O555" s="67" t="s">
        <v>1291</v>
      </c>
      <c r="P555" s="67">
        <v>0</v>
      </c>
      <c r="Q555" s="67">
        <f>N555</f>
        <v>4998840</v>
      </c>
      <c r="R555" s="73">
        <f t="shared" si="34"/>
        <v>0</v>
      </c>
      <c r="S555" s="74"/>
      <c r="T555" s="75" t="s">
        <v>1759</v>
      </c>
      <c r="U555" s="76" t="s">
        <v>1760</v>
      </c>
      <c r="V555" s="76" t="s">
        <v>1761</v>
      </c>
      <c r="W555" s="76"/>
    </row>
    <row r="556" spans="1:23" s="77" customFormat="1" ht="33" customHeight="1">
      <c r="A556" s="62">
        <v>558</v>
      </c>
      <c r="B556" s="63" t="s">
        <v>1285</v>
      </c>
      <c r="C556" s="64" t="s">
        <v>1681</v>
      </c>
      <c r="D556" s="65">
        <v>1</v>
      </c>
      <c r="E556" s="66" t="s">
        <v>1762</v>
      </c>
      <c r="F556" s="64"/>
      <c r="G556" s="64" t="s">
        <v>1289</v>
      </c>
      <c r="H556" s="73">
        <v>62700000</v>
      </c>
      <c r="I556" s="68">
        <v>2015</v>
      </c>
      <c r="J556" s="64">
        <v>3000023</v>
      </c>
      <c r="K556" s="63" t="s">
        <v>1757</v>
      </c>
      <c r="L556" s="78">
        <v>1201020102222</v>
      </c>
      <c r="M556" s="79" t="s">
        <v>1758</v>
      </c>
      <c r="N556" s="67">
        <v>38585000</v>
      </c>
      <c r="O556" s="67" t="s">
        <v>1291</v>
      </c>
      <c r="P556" s="67">
        <v>0</v>
      </c>
      <c r="Q556" s="67">
        <f>N556</f>
        <v>38585000</v>
      </c>
      <c r="R556" s="73">
        <f t="shared" si="34"/>
        <v>0</v>
      </c>
      <c r="S556" s="74"/>
      <c r="T556" s="75" t="s">
        <v>1763</v>
      </c>
      <c r="U556" s="76" t="s">
        <v>1764</v>
      </c>
      <c r="V556" s="76" t="s">
        <v>1765</v>
      </c>
      <c r="W556" s="76"/>
    </row>
    <row r="557" spans="1:23" s="77" customFormat="1" ht="33" customHeight="1">
      <c r="A557" s="62">
        <v>559</v>
      </c>
      <c r="B557" s="63" t="s">
        <v>1766</v>
      </c>
      <c r="C557" s="64" t="s">
        <v>1</v>
      </c>
      <c r="D557" s="65">
        <v>1</v>
      </c>
      <c r="E557" s="66" t="s">
        <v>1767</v>
      </c>
      <c r="F557" s="64"/>
      <c r="G557" s="64" t="s">
        <v>0</v>
      </c>
      <c r="H557" s="73">
        <v>25174000</v>
      </c>
      <c r="I557" s="68">
        <v>2015</v>
      </c>
      <c r="J557" s="64">
        <v>3000023</v>
      </c>
      <c r="K557" s="63" t="s">
        <v>126</v>
      </c>
      <c r="L557" s="78">
        <v>1201020102225</v>
      </c>
      <c r="M557" s="79" t="s">
        <v>1768</v>
      </c>
      <c r="N557" s="67">
        <v>6881000</v>
      </c>
      <c r="O557" s="67" t="s">
        <v>1769</v>
      </c>
      <c r="P557" s="67">
        <v>0</v>
      </c>
      <c r="Q557" s="67">
        <f>N557</f>
        <v>6881000</v>
      </c>
      <c r="R557" s="73">
        <f t="shared" si="34"/>
        <v>0</v>
      </c>
      <c r="S557" s="74"/>
      <c r="T557" s="75" t="s">
        <v>1763</v>
      </c>
      <c r="U557" s="76" t="s">
        <v>1770</v>
      </c>
      <c r="V557" s="76" t="s">
        <v>1771</v>
      </c>
      <c r="W557" s="76"/>
    </row>
    <row r="558" spans="1:23" s="77" customFormat="1" ht="33" customHeight="1">
      <c r="A558" s="62">
        <v>560</v>
      </c>
      <c r="B558" s="63" t="s">
        <v>167</v>
      </c>
      <c r="C558" s="64" t="s">
        <v>1</v>
      </c>
      <c r="D558" s="65">
        <v>1</v>
      </c>
      <c r="E558" s="66" t="s">
        <v>1772</v>
      </c>
      <c r="F558" s="64"/>
      <c r="G558" s="64" t="s">
        <v>0</v>
      </c>
      <c r="H558" s="73">
        <v>16350000</v>
      </c>
      <c r="I558" s="68">
        <v>2015</v>
      </c>
      <c r="J558" s="64">
        <v>5000444</v>
      </c>
      <c r="K558" s="63" t="s">
        <v>1773</v>
      </c>
      <c r="L558" s="78">
        <v>1404020102261</v>
      </c>
      <c r="M558" s="79" t="s">
        <v>1408</v>
      </c>
      <c r="N558" s="67">
        <v>16350000</v>
      </c>
      <c r="O558" s="67" t="s">
        <v>1769</v>
      </c>
      <c r="P558" s="67">
        <v>0</v>
      </c>
      <c r="Q558" s="67">
        <v>16350000</v>
      </c>
      <c r="R558" s="73"/>
      <c r="S558" s="74"/>
      <c r="T558" s="75" t="s">
        <v>145</v>
      </c>
      <c r="U558" s="76" t="s">
        <v>1774</v>
      </c>
      <c r="V558" s="76" t="s">
        <v>1775</v>
      </c>
      <c r="W558" s="76"/>
    </row>
    <row r="559" spans="1:23" s="77" customFormat="1" ht="33" customHeight="1">
      <c r="A559" s="62">
        <v>561</v>
      </c>
      <c r="B559" s="63" t="s">
        <v>167</v>
      </c>
      <c r="C559" s="64" t="s">
        <v>1</v>
      </c>
      <c r="D559" s="65">
        <v>1</v>
      </c>
      <c r="E559" s="66" t="s">
        <v>1776</v>
      </c>
      <c r="F559" s="64"/>
      <c r="G559" s="64" t="s">
        <v>0</v>
      </c>
      <c r="H559" s="73">
        <v>900700000</v>
      </c>
      <c r="I559" s="68">
        <v>2015</v>
      </c>
      <c r="J559" s="64">
        <v>5001367</v>
      </c>
      <c r="K559" s="63" t="s">
        <v>1777</v>
      </c>
      <c r="L559" s="78">
        <v>14020201</v>
      </c>
      <c r="M559" s="79" t="s">
        <v>1778</v>
      </c>
      <c r="N559" s="67">
        <v>900700000</v>
      </c>
      <c r="O559" s="67" t="s">
        <v>1769</v>
      </c>
      <c r="P559" s="67">
        <v>0</v>
      </c>
      <c r="Q559" s="67" t="s">
        <v>1769</v>
      </c>
      <c r="R559" s="73"/>
      <c r="S559" s="74"/>
      <c r="T559" s="75" t="s">
        <v>1779</v>
      </c>
      <c r="U559" s="76" t="s">
        <v>131</v>
      </c>
      <c r="V559" s="76" t="s">
        <v>132</v>
      </c>
      <c r="W559" s="76"/>
    </row>
    <row r="560" spans="1:23" s="77" customFormat="1" ht="33" customHeight="1">
      <c r="A560" s="62">
        <v>562</v>
      </c>
      <c r="B560" s="63" t="s">
        <v>167</v>
      </c>
      <c r="C560" s="64" t="s">
        <v>1</v>
      </c>
      <c r="D560" s="65">
        <v>1</v>
      </c>
      <c r="E560" s="66" t="s">
        <v>1776</v>
      </c>
      <c r="F560" s="64"/>
      <c r="G560" s="64" t="s">
        <v>0</v>
      </c>
      <c r="H560" s="73">
        <v>457668000</v>
      </c>
      <c r="I560" s="68">
        <v>2015</v>
      </c>
      <c r="J560" s="64">
        <v>5000033</v>
      </c>
      <c r="K560" s="63" t="s">
        <v>147</v>
      </c>
      <c r="L560" s="78">
        <v>14080201</v>
      </c>
      <c r="M560" s="79" t="s">
        <v>1780</v>
      </c>
      <c r="N560" s="67">
        <v>457668000</v>
      </c>
      <c r="O560" s="67" t="s">
        <v>1769</v>
      </c>
      <c r="P560" s="67">
        <v>0</v>
      </c>
      <c r="Q560" s="67" t="s">
        <v>1769</v>
      </c>
      <c r="R560" s="73"/>
      <c r="S560" s="74"/>
      <c r="T560" s="75" t="s">
        <v>1779</v>
      </c>
      <c r="U560" s="76" t="s">
        <v>131</v>
      </c>
      <c r="V560" s="76" t="s">
        <v>132</v>
      </c>
      <c r="W560" s="76"/>
    </row>
    <row r="561" spans="1:23" s="77" customFormat="1" ht="33" customHeight="1">
      <c r="A561" s="62">
        <v>563</v>
      </c>
      <c r="B561" s="63" t="s">
        <v>167</v>
      </c>
      <c r="C561" s="64" t="s">
        <v>1</v>
      </c>
      <c r="D561" s="65">
        <v>1</v>
      </c>
      <c r="E561" s="66" t="s">
        <v>1781</v>
      </c>
      <c r="F561" s="64"/>
      <c r="G561" s="64" t="s">
        <v>0</v>
      </c>
      <c r="H561" s="73" t="s">
        <v>1782</v>
      </c>
      <c r="I561" s="68">
        <v>2015</v>
      </c>
      <c r="J561" s="64" t="s">
        <v>1783</v>
      </c>
      <c r="K561" s="63" t="s">
        <v>1784</v>
      </c>
      <c r="L561" s="78">
        <v>51000226</v>
      </c>
      <c r="M561" s="79" t="s">
        <v>12</v>
      </c>
      <c r="N561" s="67">
        <v>178782000</v>
      </c>
      <c r="O561" s="67">
        <v>0</v>
      </c>
      <c r="P561" s="67">
        <v>0</v>
      </c>
      <c r="Q561" s="67">
        <v>59594000</v>
      </c>
      <c r="R561" s="73">
        <v>119188000</v>
      </c>
      <c r="S561" s="74"/>
      <c r="T561" s="75" t="s">
        <v>1785</v>
      </c>
      <c r="U561" s="76" t="s">
        <v>1786</v>
      </c>
      <c r="V561" s="76" t="s">
        <v>1787</v>
      </c>
      <c r="W561" s="76"/>
    </row>
    <row r="562" spans="1:23" s="77" customFormat="1" ht="33" customHeight="1">
      <c r="A562" s="62">
        <v>566</v>
      </c>
      <c r="B562" s="63" t="s">
        <v>167</v>
      </c>
      <c r="C562" s="64" t="s">
        <v>1</v>
      </c>
      <c r="D562" s="65">
        <v>1</v>
      </c>
      <c r="E562" s="66" t="s">
        <v>1788</v>
      </c>
      <c r="F562" s="64"/>
      <c r="G562" s="64" t="s">
        <v>0</v>
      </c>
      <c r="H562" s="73">
        <v>113954000</v>
      </c>
      <c r="I562" s="68">
        <v>2015</v>
      </c>
      <c r="J562" s="64">
        <v>5001549</v>
      </c>
      <c r="K562" s="63" t="s">
        <v>1789</v>
      </c>
      <c r="L562" s="78" t="s">
        <v>1790</v>
      </c>
      <c r="M562" s="79" t="s">
        <v>1791</v>
      </c>
      <c r="N562" s="67">
        <v>113954000</v>
      </c>
      <c r="O562" s="67" t="s">
        <v>1769</v>
      </c>
      <c r="P562" s="67">
        <v>0</v>
      </c>
      <c r="Q562" s="67" t="s">
        <v>1769</v>
      </c>
      <c r="R562" s="73">
        <v>113954000</v>
      </c>
      <c r="S562" s="74"/>
      <c r="T562" s="75" t="s">
        <v>1792</v>
      </c>
      <c r="U562" s="76" t="s">
        <v>1793</v>
      </c>
      <c r="V562" s="76" t="s">
        <v>1794</v>
      </c>
      <c r="W562" s="76"/>
    </row>
    <row r="563" spans="1:23" s="77" customFormat="1" ht="33" customHeight="1">
      <c r="A563" s="62">
        <v>567</v>
      </c>
      <c r="B563" s="63" t="s">
        <v>167</v>
      </c>
      <c r="C563" s="64" t="s">
        <v>1</v>
      </c>
      <c r="D563" s="65">
        <v>1</v>
      </c>
      <c r="E563" s="66" t="s">
        <v>1795</v>
      </c>
      <c r="F563" s="64"/>
      <c r="G563" s="64" t="s">
        <v>10</v>
      </c>
      <c r="H563" s="73">
        <v>418950000</v>
      </c>
      <c r="I563" s="68">
        <v>2015</v>
      </c>
      <c r="J563" s="64">
        <v>3000023</v>
      </c>
      <c r="K563" s="63" t="s">
        <v>126</v>
      </c>
      <c r="L563" s="78">
        <v>1201020102222</v>
      </c>
      <c r="M563" s="79" t="s">
        <v>1796</v>
      </c>
      <c r="N563" s="67">
        <v>1548592000</v>
      </c>
      <c r="O563" s="67" t="s">
        <v>1769</v>
      </c>
      <c r="P563" s="67">
        <v>0</v>
      </c>
      <c r="Q563" s="67" t="s">
        <v>1769</v>
      </c>
      <c r="R563" s="73" t="e">
        <f>N563-P563-Q563</f>
        <v>#VALUE!</v>
      </c>
      <c r="S563" s="74"/>
      <c r="T563" s="75" t="s">
        <v>1797</v>
      </c>
      <c r="U563" s="76" t="s">
        <v>127</v>
      </c>
      <c r="V563" s="76" t="s">
        <v>1798</v>
      </c>
      <c r="W563" s="76"/>
    </row>
    <row r="564" spans="1:23" s="77" customFormat="1" ht="33" customHeight="1">
      <c r="A564" s="62">
        <v>568</v>
      </c>
      <c r="B564" s="63" t="s">
        <v>1799</v>
      </c>
      <c r="C564" s="64" t="s">
        <v>1</v>
      </c>
      <c r="D564" s="65">
        <v>1</v>
      </c>
      <c r="E564" s="66" t="s">
        <v>1800</v>
      </c>
      <c r="F564" s="64"/>
      <c r="G564" s="64" t="s">
        <v>2</v>
      </c>
      <c r="H564" s="73" t="s">
        <v>1769</v>
      </c>
      <c r="I564" s="68">
        <v>2015</v>
      </c>
      <c r="J564" s="64">
        <v>5001547</v>
      </c>
      <c r="K564" s="63" t="s">
        <v>1801</v>
      </c>
      <c r="L564" s="78">
        <v>1102020102221</v>
      </c>
      <c r="M564" s="79" t="s">
        <v>3</v>
      </c>
      <c r="N564" s="67">
        <v>4380655495</v>
      </c>
      <c r="O564" s="67" t="s">
        <v>1769</v>
      </c>
      <c r="P564" s="67" t="s">
        <v>1769</v>
      </c>
      <c r="Q564" s="67" t="s">
        <v>1769</v>
      </c>
      <c r="R564" s="73" t="s">
        <v>1769</v>
      </c>
      <c r="S564" s="74"/>
      <c r="T564" s="75" t="s">
        <v>1802</v>
      </c>
      <c r="U564" s="76" t="s">
        <v>102</v>
      </c>
      <c r="V564" s="76" t="s">
        <v>1803</v>
      </c>
      <c r="W564" s="76"/>
    </row>
    <row r="565" spans="1:23" s="77" customFormat="1" ht="33" customHeight="1">
      <c r="A565" s="62">
        <v>569</v>
      </c>
      <c r="B565" s="63" t="s">
        <v>1799</v>
      </c>
      <c r="C565" s="64" t="s">
        <v>1</v>
      </c>
      <c r="D565" s="65">
        <v>1</v>
      </c>
      <c r="E565" s="66" t="s">
        <v>1804</v>
      </c>
      <c r="F565" s="64"/>
      <c r="G565" s="64" t="s">
        <v>19</v>
      </c>
      <c r="H565" s="73">
        <v>346000000</v>
      </c>
      <c r="I565" s="68">
        <v>2015</v>
      </c>
      <c r="J565" s="64">
        <v>5000038</v>
      </c>
      <c r="K565" s="63" t="s">
        <v>128</v>
      </c>
      <c r="L565" s="78">
        <v>1404020102261</v>
      </c>
      <c r="M565" s="79" t="s">
        <v>1805</v>
      </c>
      <c r="N565" s="67">
        <v>346000000</v>
      </c>
      <c r="O565" s="67" t="s">
        <v>1769</v>
      </c>
      <c r="P565" s="67" t="s">
        <v>1769</v>
      </c>
      <c r="Q565" s="67" t="s">
        <v>1769</v>
      </c>
      <c r="R565" s="73" t="s">
        <v>1769</v>
      </c>
      <c r="S565" s="74"/>
      <c r="T565" s="75" t="s">
        <v>170</v>
      </c>
      <c r="U565" s="76" t="s">
        <v>171</v>
      </c>
      <c r="V565" s="76" t="s">
        <v>172</v>
      </c>
      <c r="W565" s="76"/>
    </row>
    <row r="566" spans="1:23" s="77" customFormat="1" ht="33" customHeight="1">
      <c r="A566" s="62">
        <v>570</v>
      </c>
      <c r="B566" s="63" t="s">
        <v>1799</v>
      </c>
      <c r="C566" s="64" t="s">
        <v>1</v>
      </c>
      <c r="D566" s="65">
        <v>1</v>
      </c>
      <c r="E566" s="66" t="s">
        <v>1806</v>
      </c>
      <c r="F566" s="64"/>
      <c r="G566" s="64" t="s">
        <v>0</v>
      </c>
      <c r="H566" s="73">
        <v>290000000</v>
      </c>
      <c r="I566" s="68">
        <v>2015</v>
      </c>
      <c r="J566" s="64">
        <v>5000091</v>
      </c>
      <c r="K566" s="63" t="s">
        <v>71</v>
      </c>
      <c r="L566" s="78">
        <v>51000226</v>
      </c>
      <c r="M566" s="79" t="s">
        <v>238</v>
      </c>
      <c r="N566" s="67" t="s">
        <v>1769</v>
      </c>
      <c r="O566" s="67" t="s">
        <v>1769</v>
      </c>
      <c r="P566" s="67" t="s">
        <v>1769</v>
      </c>
      <c r="Q566" s="67">
        <v>290000000</v>
      </c>
      <c r="R566" s="73" t="s">
        <v>1769</v>
      </c>
      <c r="S566" s="74"/>
      <c r="T566" s="75" t="s">
        <v>1807</v>
      </c>
      <c r="U566" s="76" t="s">
        <v>73</v>
      </c>
      <c r="V566" s="76" t="s">
        <v>1808</v>
      </c>
      <c r="W566" s="76"/>
    </row>
    <row r="567" spans="1:23" s="77" customFormat="1" ht="33" customHeight="1">
      <c r="A567" s="62">
        <v>571</v>
      </c>
      <c r="B567" s="63" t="s">
        <v>1799</v>
      </c>
      <c r="C567" s="64" t="s">
        <v>1</v>
      </c>
      <c r="D567" s="65">
        <v>1</v>
      </c>
      <c r="E567" s="66" t="s">
        <v>1809</v>
      </c>
      <c r="F567" s="64"/>
      <c r="G567" s="64" t="s">
        <v>19</v>
      </c>
      <c r="H567" s="73">
        <v>400000000</v>
      </c>
      <c r="I567" s="68">
        <v>2015</v>
      </c>
      <c r="J567" s="64">
        <v>5000089</v>
      </c>
      <c r="K567" s="63" t="s">
        <v>67</v>
      </c>
      <c r="L567" s="78">
        <v>51000226</v>
      </c>
      <c r="M567" s="79" t="s">
        <v>12</v>
      </c>
      <c r="N567" s="67" t="s">
        <v>1769</v>
      </c>
      <c r="O567" s="67" t="s">
        <v>1769</v>
      </c>
      <c r="P567" s="67" t="s">
        <v>1769</v>
      </c>
      <c r="Q567" s="67">
        <v>400000000</v>
      </c>
      <c r="R567" s="73" t="s">
        <v>1769</v>
      </c>
      <c r="S567" s="74"/>
      <c r="T567" s="75" t="s">
        <v>1807</v>
      </c>
      <c r="U567" s="76" t="s">
        <v>1810</v>
      </c>
      <c r="V567" s="76" t="s">
        <v>1811</v>
      </c>
      <c r="W567" s="76"/>
    </row>
    <row r="568" spans="1:23" s="77" customFormat="1" ht="33" customHeight="1">
      <c r="A568" s="62">
        <v>572</v>
      </c>
      <c r="B568" s="63" t="s">
        <v>1799</v>
      </c>
      <c r="C568" s="64" t="s">
        <v>1</v>
      </c>
      <c r="D568" s="65">
        <v>1</v>
      </c>
      <c r="E568" s="66" t="s">
        <v>1812</v>
      </c>
      <c r="F568" s="64"/>
      <c r="G568" s="64" t="s">
        <v>0</v>
      </c>
      <c r="H568" s="73">
        <v>155808308</v>
      </c>
      <c r="I568" s="68">
        <v>2015</v>
      </c>
      <c r="J568" s="64">
        <v>3000442</v>
      </c>
      <c r="K568" s="63" t="s">
        <v>1813</v>
      </c>
      <c r="L568" s="78">
        <v>1403020102261</v>
      </c>
      <c r="M568" s="79" t="s">
        <v>238</v>
      </c>
      <c r="N568" s="67">
        <v>314221630</v>
      </c>
      <c r="O568" s="67">
        <v>0</v>
      </c>
      <c r="P568" s="67">
        <v>105621976</v>
      </c>
      <c r="Q568" s="67">
        <v>155808308</v>
      </c>
      <c r="R568" s="73">
        <v>52791346</v>
      </c>
      <c r="S568" s="74"/>
      <c r="T568" s="75" t="s">
        <v>17</v>
      </c>
      <c r="U568" s="76" t="s">
        <v>1814</v>
      </c>
      <c r="V568" s="76" t="s">
        <v>1815</v>
      </c>
      <c r="W568" s="76"/>
    </row>
    <row r="569" spans="1:23" s="77" customFormat="1" ht="33" customHeight="1">
      <c r="A569" s="62">
        <v>573</v>
      </c>
      <c r="B569" s="63" t="s">
        <v>1799</v>
      </c>
      <c r="C569" s="64" t="s">
        <v>1</v>
      </c>
      <c r="D569" s="65">
        <v>1</v>
      </c>
      <c r="E569" s="66" t="s">
        <v>1816</v>
      </c>
      <c r="F569" s="64"/>
      <c r="G569" s="64" t="s">
        <v>0</v>
      </c>
      <c r="H569" s="73" t="s">
        <v>1769</v>
      </c>
      <c r="I569" s="68">
        <v>2015</v>
      </c>
      <c r="J569" s="64">
        <v>5000038</v>
      </c>
      <c r="K569" s="63" t="s">
        <v>128</v>
      </c>
      <c r="L569" s="78">
        <v>1404020102261</v>
      </c>
      <c r="M569" s="79" t="s">
        <v>256</v>
      </c>
      <c r="N569" s="67">
        <v>324009000</v>
      </c>
      <c r="O569" s="67" t="s">
        <v>1769</v>
      </c>
      <c r="P569" s="67" t="s">
        <v>1769</v>
      </c>
      <c r="Q569" s="67" t="s">
        <v>1769</v>
      </c>
      <c r="R569" s="73" t="s">
        <v>1769</v>
      </c>
      <c r="S569" s="74"/>
      <c r="T569" s="75" t="s">
        <v>146</v>
      </c>
      <c r="U569" s="76" t="s">
        <v>1817</v>
      </c>
      <c r="V569" s="76" t="s">
        <v>1818</v>
      </c>
      <c r="W569" s="76"/>
    </row>
    <row r="570" spans="1:23" s="77" customFormat="1" ht="33" customHeight="1">
      <c r="A570" s="62">
        <v>574</v>
      </c>
      <c r="B570" s="63" t="s">
        <v>1799</v>
      </c>
      <c r="C570" s="64" t="s">
        <v>1</v>
      </c>
      <c r="D570" s="65">
        <v>1</v>
      </c>
      <c r="E570" s="66" t="s">
        <v>1819</v>
      </c>
      <c r="F570" s="64"/>
      <c r="G570" s="64" t="s">
        <v>2</v>
      </c>
      <c r="H570" s="73" t="s">
        <v>1769</v>
      </c>
      <c r="I570" s="68">
        <v>2015</v>
      </c>
      <c r="J570" s="64">
        <v>5000574</v>
      </c>
      <c r="K570" s="63" t="s">
        <v>119</v>
      </c>
      <c r="L570" s="78">
        <v>51000231</v>
      </c>
      <c r="M570" s="79" t="s">
        <v>1820</v>
      </c>
      <c r="N570" s="67">
        <v>1160696280</v>
      </c>
      <c r="O570" s="67" t="s">
        <v>1769</v>
      </c>
      <c r="P570" s="67">
        <v>380629963</v>
      </c>
      <c r="Q570" s="67">
        <v>580348142</v>
      </c>
      <c r="R570" s="73">
        <v>199718175</v>
      </c>
      <c r="S570" s="74"/>
      <c r="T570" s="75" t="s">
        <v>120</v>
      </c>
      <c r="U570" s="76" t="s">
        <v>1821</v>
      </c>
      <c r="V570" s="76" t="s">
        <v>121</v>
      </c>
      <c r="W570" s="76"/>
    </row>
    <row r="571" spans="1:23" s="77" customFormat="1" ht="33" customHeight="1">
      <c r="A571" s="62">
        <v>575</v>
      </c>
      <c r="B571" s="63" t="s">
        <v>1799</v>
      </c>
      <c r="C571" s="64" t="s">
        <v>1</v>
      </c>
      <c r="D571" s="65">
        <v>1</v>
      </c>
      <c r="E571" s="66" t="s">
        <v>1819</v>
      </c>
      <c r="F571" s="64"/>
      <c r="G571" s="64" t="s">
        <v>2</v>
      </c>
      <c r="H571" s="73" t="s">
        <v>1769</v>
      </c>
      <c r="I571" s="68">
        <v>2015</v>
      </c>
      <c r="J571" s="64">
        <v>5000589</v>
      </c>
      <c r="K571" s="63" t="s">
        <v>92</v>
      </c>
      <c r="L571" s="78">
        <v>51000226</v>
      </c>
      <c r="M571" s="79" t="s">
        <v>1822</v>
      </c>
      <c r="N571" s="67">
        <v>104400000</v>
      </c>
      <c r="O571" s="67" t="s">
        <v>1769</v>
      </c>
      <c r="P571" s="67">
        <v>52037970</v>
      </c>
      <c r="Q571" s="67">
        <v>52200000</v>
      </c>
      <c r="R571" s="73">
        <v>162030</v>
      </c>
      <c r="S571" s="74"/>
      <c r="T571" s="75" t="s">
        <v>120</v>
      </c>
      <c r="U571" s="76" t="s">
        <v>1821</v>
      </c>
      <c r="V571" s="76" t="s">
        <v>121</v>
      </c>
      <c r="W571" s="76"/>
    </row>
    <row r="572" spans="1:23" s="77" customFormat="1" ht="33" customHeight="1">
      <c r="A572" s="62">
        <v>576</v>
      </c>
      <c r="B572" s="63" t="s">
        <v>1799</v>
      </c>
      <c r="C572" s="64" t="s">
        <v>1</v>
      </c>
      <c r="D572" s="65">
        <v>1</v>
      </c>
      <c r="E572" s="66" t="s">
        <v>1819</v>
      </c>
      <c r="F572" s="64"/>
      <c r="G572" s="64" t="s">
        <v>2</v>
      </c>
      <c r="H572" s="73" t="s">
        <v>1769</v>
      </c>
      <c r="I572" s="68">
        <v>2015</v>
      </c>
      <c r="J572" s="64">
        <v>5000598</v>
      </c>
      <c r="K572" s="63" t="s">
        <v>1823</v>
      </c>
      <c r="L572" s="78">
        <v>51000226</v>
      </c>
      <c r="M572" s="79" t="s">
        <v>1824</v>
      </c>
      <c r="N572" s="67">
        <v>410313720</v>
      </c>
      <c r="O572" s="67" t="s">
        <v>1769</v>
      </c>
      <c r="P572" s="67">
        <v>131926189</v>
      </c>
      <c r="Q572" s="67">
        <v>205156861</v>
      </c>
      <c r="R572" s="73">
        <v>73230670</v>
      </c>
      <c r="S572" s="74"/>
      <c r="T572" s="75" t="s">
        <v>120</v>
      </c>
      <c r="U572" s="76" t="s">
        <v>1821</v>
      </c>
      <c r="V572" s="76" t="s">
        <v>121</v>
      </c>
      <c r="W572" s="76"/>
    </row>
    <row r="573" spans="1:23" s="77" customFormat="1" ht="33" customHeight="1">
      <c r="A573" s="62">
        <v>577</v>
      </c>
      <c r="B573" s="63" t="s">
        <v>1799</v>
      </c>
      <c r="C573" s="64" t="s">
        <v>1</v>
      </c>
      <c r="D573" s="65">
        <v>1</v>
      </c>
      <c r="E573" s="66" t="s">
        <v>1825</v>
      </c>
      <c r="F573" s="64"/>
      <c r="G573" s="64" t="s">
        <v>0</v>
      </c>
      <c r="H573" s="73">
        <v>169000000</v>
      </c>
      <c r="I573" s="68">
        <v>2015</v>
      </c>
      <c r="J573" s="64">
        <v>5000091</v>
      </c>
      <c r="K573" s="63" t="s">
        <v>37</v>
      </c>
      <c r="L573" s="78">
        <v>1404020102261</v>
      </c>
      <c r="M573" s="79" t="s">
        <v>1805</v>
      </c>
      <c r="N573" s="67">
        <v>169000000</v>
      </c>
      <c r="O573" s="67" t="s">
        <v>1769</v>
      </c>
      <c r="P573" s="67" t="s">
        <v>1769</v>
      </c>
      <c r="Q573" s="67">
        <v>169000000</v>
      </c>
      <c r="R573" s="73" t="s">
        <v>1769</v>
      </c>
      <c r="S573" s="74"/>
      <c r="T573" s="75" t="s">
        <v>1826</v>
      </c>
      <c r="U573" s="76" t="s">
        <v>133</v>
      </c>
      <c r="V573" s="76" t="s">
        <v>94</v>
      </c>
      <c r="W573" s="76"/>
    </row>
    <row r="574" spans="1:23" s="77" customFormat="1" ht="33" customHeight="1">
      <c r="A574" s="62">
        <v>578</v>
      </c>
      <c r="B574" s="63" t="s">
        <v>1799</v>
      </c>
      <c r="C574" s="64" t="s">
        <v>1</v>
      </c>
      <c r="D574" s="65">
        <v>1</v>
      </c>
      <c r="E574" s="66" t="s">
        <v>1827</v>
      </c>
      <c r="F574" s="64"/>
      <c r="G574" s="64" t="s">
        <v>0</v>
      </c>
      <c r="H574" s="73">
        <v>922000000</v>
      </c>
      <c r="I574" s="68">
        <v>2015</v>
      </c>
      <c r="J574" s="64">
        <v>5000074</v>
      </c>
      <c r="K574" s="63" t="s">
        <v>67</v>
      </c>
      <c r="L574" s="78">
        <v>1404020102261</v>
      </c>
      <c r="M574" s="79" t="s">
        <v>1828</v>
      </c>
      <c r="N574" s="67">
        <v>922000000</v>
      </c>
      <c r="O574" s="67" t="s">
        <v>1769</v>
      </c>
      <c r="P574" s="67" t="s">
        <v>1769</v>
      </c>
      <c r="Q574" s="67">
        <v>922000000</v>
      </c>
      <c r="R574" s="73" t="s">
        <v>1769</v>
      </c>
      <c r="S574" s="74"/>
      <c r="T574" s="75" t="s">
        <v>1826</v>
      </c>
      <c r="U574" s="76" t="s">
        <v>68</v>
      </c>
      <c r="V574" s="76" t="s">
        <v>156</v>
      </c>
      <c r="W574" s="76"/>
    </row>
    <row r="575" spans="1:23" s="77" customFormat="1" ht="33" customHeight="1">
      <c r="A575" s="62">
        <v>579</v>
      </c>
      <c r="B575" s="63" t="s">
        <v>1799</v>
      </c>
      <c r="C575" s="64" t="s">
        <v>1</v>
      </c>
      <c r="D575" s="65">
        <v>1</v>
      </c>
      <c r="E575" s="66" t="s">
        <v>1829</v>
      </c>
      <c r="F575" s="64"/>
      <c r="G575" s="64" t="s">
        <v>0</v>
      </c>
      <c r="H575" s="73">
        <v>15000000</v>
      </c>
      <c r="I575" s="68">
        <v>2015</v>
      </c>
      <c r="J575" s="64">
        <v>3000103</v>
      </c>
      <c r="K575" s="63" t="s">
        <v>1830</v>
      </c>
      <c r="L575" s="78">
        <v>1403020102261</v>
      </c>
      <c r="M575" s="79" t="s">
        <v>1831</v>
      </c>
      <c r="N575" s="67">
        <v>14444000</v>
      </c>
      <c r="O575" s="67" t="s">
        <v>1769</v>
      </c>
      <c r="P575" s="67" t="s">
        <v>1769</v>
      </c>
      <c r="Q575" s="67">
        <v>14444000</v>
      </c>
      <c r="R575" s="73">
        <v>0</v>
      </c>
      <c r="S575" s="74"/>
      <c r="T575" s="75" t="s">
        <v>1832</v>
      </c>
      <c r="U575" s="76" t="s">
        <v>74</v>
      </c>
      <c r="V575" s="76" t="s">
        <v>1833</v>
      </c>
      <c r="W575" s="76"/>
    </row>
    <row r="576" spans="1:23" s="77" customFormat="1" ht="33" customHeight="1">
      <c r="A576" s="62">
        <v>580</v>
      </c>
      <c r="B576" s="63" t="s">
        <v>1799</v>
      </c>
      <c r="C576" s="64" t="s">
        <v>1</v>
      </c>
      <c r="D576" s="65">
        <v>1</v>
      </c>
      <c r="E576" s="66" t="s">
        <v>1834</v>
      </c>
      <c r="F576" s="64"/>
      <c r="G576" s="64" t="s">
        <v>2</v>
      </c>
      <c r="H576" s="73">
        <v>706604000</v>
      </c>
      <c r="I576" s="68">
        <v>2015</v>
      </c>
      <c r="J576" s="64">
        <v>300103</v>
      </c>
      <c r="K576" s="63" t="s">
        <v>1830</v>
      </c>
      <c r="L576" s="78">
        <v>1403020102261</v>
      </c>
      <c r="M576" s="79" t="s">
        <v>1831</v>
      </c>
      <c r="N576" s="67">
        <v>704355740</v>
      </c>
      <c r="O576" s="67" t="s">
        <v>1769</v>
      </c>
      <c r="P576" s="67" t="s">
        <v>1769</v>
      </c>
      <c r="Q576" s="67">
        <v>704355740</v>
      </c>
      <c r="R576" s="73">
        <v>0</v>
      </c>
      <c r="S576" s="74"/>
      <c r="T576" s="75" t="s">
        <v>1832</v>
      </c>
      <c r="U576" s="76" t="s">
        <v>74</v>
      </c>
      <c r="V576" s="76" t="s">
        <v>1833</v>
      </c>
      <c r="W576" s="76"/>
    </row>
    <row r="577" spans="1:23" s="77" customFormat="1" ht="33" customHeight="1">
      <c r="A577" s="62">
        <v>581</v>
      </c>
      <c r="B577" s="63" t="s">
        <v>1799</v>
      </c>
      <c r="C577" s="64" t="s">
        <v>1</v>
      </c>
      <c r="D577" s="65">
        <v>1</v>
      </c>
      <c r="E577" s="66" t="s">
        <v>1835</v>
      </c>
      <c r="F577" s="64"/>
      <c r="G577" s="64" t="s">
        <v>2</v>
      </c>
      <c r="H577" s="73">
        <v>1285732878</v>
      </c>
      <c r="I577" s="68">
        <v>2015</v>
      </c>
      <c r="J577" s="64" t="s">
        <v>1836</v>
      </c>
      <c r="K577" s="63" t="s">
        <v>1837</v>
      </c>
      <c r="L577" s="78" t="s">
        <v>1838</v>
      </c>
      <c r="M577" s="79" t="s">
        <v>1839</v>
      </c>
      <c r="N577" s="67">
        <v>1285732878</v>
      </c>
      <c r="O577" s="67" t="s">
        <v>1769</v>
      </c>
      <c r="P577" s="67" t="s">
        <v>1769</v>
      </c>
      <c r="Q577" s="67" t="s">
        <v>1769</v>
      </c>
      <c r="R577" s="73">
        <v>1285732878</v>
      </c>
      <c r="S577" s="74"/>
      <c r="T577" s="75" t="s">
        <v>1792</v>
      </c>
      <c r="U577" s="76" t="s">
        <v>1840</v>
      </c>
      <c r="V577" s="76" t="s">
        <v>1841</v>
      </c>
      <c r="W577" s="76"/>
    </row>
    <row r="578" spans="1:23" s="77" customFormat="1" ht="33" customHeight="1">
      <c r="A578" s="62">
        <v>582</v>
      </c>
      <c r="B578" s="63" t="s">
        <v>1799</v>
      </c>
      <c r="C578" s="64" t="s">
        <v>1</v>
      </c>
      <c r="D578" s="65">
        <v>1</v>
      </c>
      <c r="E578" s="66" t="s">
        <v>1842</v>
      </c>
      <c r="F578" s="64"/>
      <c r="G578" s="64" t="s">
        <v>2</v>
      </c>
      <c r="H578" s="73">
        <v>21562759</v>
      </c>
      <c r="I578" s="68">
        <v>2015</v>
      </c>
      <c r="J578" s="64">
        <v>5000778</v>
      </c>
      <c r="K578" s="63" t="s">
        <v>1843</v>
      </c>
      <c r="L578" s="78" t="s">
        <v>1844</v>
      </c>
      <c r="M578" s="79" t="s">
        <v>1828</v>
      </c>
      <c r="N578" s="67">
        <v>21562759</v>
      </c>
      <c r="O578" s="67" t="s">
        <v>1769</v>
      </c>
      <c r="P578" s="67" t="s">
        <v>1769</v>
      </c>
      <c r="Q578" s="67" t="s">
        <v>1769</v>
      </c>
      <c r="R578" s="73">
        <v>21562759</v>
      </c>
      <c r="S578" s="74"/>
      <c r="T578" s="75" t="s">
        <v>1792</v>
      </c>
      <c r="U578" s="76" t="s">
        <v>1840</v>
      </c>
      <c r="V578" s="76" t="s">
        <v>1841</v>
      </c>
      <c r="W578" s="76"/>
    </row>
    <row r="579" spans="1:23" s="77" customFormat="1" ht="33" customHeight="1">
      <c r="A579" s="62">
        <v>583</v>
      </c>
      <c r="B579" s="63" t="s">
        <v>1799</v>
      </c>
      <c r="C579" s="64" t="s">
        <v>1</v>
      </c>
      <c r="D579" s="65">
        <v>1</v>
      </c>
      <c r="E579" s="66" t="s">
        <v>1842</v>
      </c>
      <c r="F579" s="64"/>
      <c r="G579" s="64" t="s">
        <v>2</v>
      </c>
      <c r="H579" s="73">
        <v>126333365</v>
      </c>
      <c r="I579" s="68">
        <v>2015</v>
      </c>
      <c r="J579" s="64">
        <v>5000769</v>
      </c>
      <c r="K579" s="63" t="s">
        <v>1845</v>
      </c>
      <c r="L579" s="78" t="s">
        <v>1844</v>
      </c>
      <c r="M579" s="79" t="s">
        <v>1828</v>
      </c>
      <c r="N579" s="67">
        <v>126333365</v>
      </c>
      <c r="O579" s="67" t="s">
        <v>1769</v>
      </c>
      <c r="P579" s="67" t="s">
        <v>1769</v>
      </c>
      <c r="Q579" s="67" t="s">
        <v>1769</v>
      </c>
      <c r="R579" s="73">
        <v>126333365</v>
      </c>
      <c r="S579" s="74"/>
      <c r="T579" s="75" t="s">
        <v>1792</v>
      </c>
      <c r="U579" s="76" t="s">
        <v>1840</v>
      </c>
      <c r="V579" s="76" t="s">
        <v>1841</v>
      </c>
      <c r="W579" s="76"/>
    </row>
    <row r="580" spans="1:23" s="77" customFormat="1" ht="33" customHeight="1">
      <c r="A580" s="62">
        <v>584</v>
      </c>
      <c r="B580" s="63" t="s">
        <v>1799</v>
      </c>
      <c r="C580" s="64" t="s">
        <v>1</v>
      </c>
      <c r="D580" s="65">
        <v>1</v>
      </c>
      <c r="E580" s="66" t="s">
        <v>1846</v>
      </c>
      <c r="F580" s="64"/>
      <c r="G580" s="64" t="s">
        <v>2</v>
      </c>
      <c r="H580" s="73">
        <v>846667000</v>
      </c>
      <c r="I580" s="68">
        <v>2015</v>
      </c>
      <c r="J580" s="64">
        <v>3000071</v>
      </c>
      <c r="K580" s="63" t="s">
        <v>160</v>
      </c>
      <c r="L580" s="78">
        <v>1201020102223</v>
      </c>
      <c r="M580" s="79" t="s">
        <v>1847</v>
      </c>
      <c r="N580" s="67">
        <v>846667000</v>
      </c>
      <c r="O580" s="67">
        <v>0</v>
      </c>
      <c r="P580" s="67">
        <v>0</v>
      </c>
      <c r="Q580" s="67" t="s">
        <v>1769</v>
      </c>
      <c r="R580" s="73">
        <v>846667000</v>
      </c>
      <c r="S580" s="74"/>
      <c r="T580" s="75" t="s">
        <v>1848</v>
      </c>
      <c r="U580" s="76" t="s">
        <v>1849</v>
      </c>
      <c r="V580" s="76" t="s">
        <v>1850</v>
      </c>
      <c r="W580" s="76"/>
    </row>
    <row r="581" spans="1:23" s="77" customFormat="1" ht="33" customHeight="1">
      <c r="A581" s="62">
        <v>585</v>
      </c>
      <c r="B581" s="63" t="s">
        <v>1799</v>
      </c>
      <c r="C581" s="64" t="s">
        <v>1</v>
      </c>
      <c r="D581" s="65">
        <v>1</v>
      </c>
      <c r="E581" s="66" t="s">
        <v>1851</v>
      </c>
      <c r="F581" s="64"/>
      <c r="G581" s="64" t="s">
        <v>0</v>
      </c>
      <c r="H581" s="73">
        <v>7595885</v>
      </c>
      <c r="I581" s="68">
        <v>2015</v>
      </c>
      <c r="J581" s="64">
        <v>300071</v>
      </c>
      <c r="K581" s="63" t="s">
        <v>160</v>
      </c>
      <c r="L581" s="78">
        <v>1201020102225</v>
      </c>
      <c r="M581" s="79" t="s">
        <v>1852</v>
      </c>
      <c r="N581" s="67">
        <v>15191769</v>
      </c>
      <c r="O581" s="67">
        <v>0</v>
      </c>
      <c r="P581" s="67">
        <v>0</v>
      </c>
      <c r="Q581" s="67" t="s">
        <v>1769</v>
      </c>
      <c r="R581" s="73">
        <v>15191769</v>
      </c>
      <c r="S581" s="74"/>
      <c r="T581" s="75" t="s">
        <v>157</v>
      </c>
      <c r="U581" s="76" t="s">
        <v>159</v>
      </c>
      <c r="V581" s="76" t="s">
        <v>1853</v>
      </c>
      <c r="W581" s="76"/>
    </row>
    <row r="582" spans="1:23" s="77" customFormat="1" ht="33" customHeight="1">
      <c r="A582" s="62">
        <v>586</v>
      </c>
      <c r="B582" s="63" t="s">
        <v>1799</v>
      </c>
      <c r="C582" s="64" t="s">
        <v>1</v>
      </c>
      <c r="D582" s="65">
        <v>1</v>
      </c>
      <c r="E582" s="66" t="s">
        <v>1854</v>
      </c>
      <c r="F582" s="64"/>
      <c r="G582" s="64" t="s">
        <v>0</v>
      </c>
      <c r="H582" s="73">
        <v>291274350</v>
      </c>
      <c r="I582" s="68">
        <v>2015</v>
      </c>
      <c r="J582" s="64">
        <v>3000071</v>
      </c>
      <c r="K582" s="63" t="s">
        <v>160</v>
      </c>
      <c r="L582" s="78">
        <v>1201020102222</v>
      </c>
      <c r="M582" s="79" t="s">
        <v>1796</v>
      </c>
      <c r="N582" s="67">
        <v>291274350</v>
      </c>
      <c r="O582" s="67">
        <v>0</v>
      </c>
      <c r="P582" s="67">
        <v>0</v>
      </c>
      <c r="Q582" s="67" t="s">
        <v>1769</v>
      </c>
      <c r="R582" s="73">
        <v>291274350</v>
      </c>
      <c r="S582" s="74"/>
      <c r="T582" s="75" t="s">
        <v>157</v>
      </c>
      <c r="U582" s="76" t="s">
        <v>158</v>
      </c>
      <c r="V582" s="76" t="s">
        <v>1855</v>
      </c>
      <c r="W582" s="76"/>
    </row>
    <row r="583" spans="1:23" s="77" customFormat="1" ht="33" customHeight="1">
      <c r="A583" s="62">
        <v>587</v>
      </c>
      <c r="B583" s="63" t="s">
        <v>1799</v>
      </c>
      <c r="C583" s="64" t="s">
        <v>1</v>
      </c>
      <c r="D583" s="65">
        <v>1</v>
      </c>
      <c r="E583" s="66" t="s">
        <v>1856</v>
      </c>
      <c r="F583" s="64"/>
      <c r="G583" s="64" t="s">
        <v>0</v>
      </c>
      <c r="H583" s="73">
        <v>449825000</v>
      </c>
      <c r="I583" s="68">
        <v>2015</v>
      </c>
      <c r="J583" s="64">
        <v>3000023</v>
      </c>
      <c r="K583" s="63" t="s">
        <v>126</v>
      </c>
      <c r="L583" s="78">
        <v>1201020102222</v>
      </c>
      <c r="M583" s="79" t="s">
        <v>1857</v>
      </c>
      <c r="N583" s="67">
        <v>473606010</v>
      </c>
      <c r="O583" s="67" t="s">
        <v>1769</v>
      </c>
      <c r="P583" s="67" t="s">
        <v>1769</v>
      </c>
      <c r="Q583" s="67" t="s">
        <v>1769</v>
      </c>
      <c r="R583" s="73" t="s">
        <v>1769</v>
      </c>
      <c r="S583" s="74"/>
      <c r="T583" s="75" t="s">
        <v>1858</v>
      </c>
      <c r="U583" s="76" t="s">
        <v>154</v>
      </c>
      <c r="V583" s="76" t="s">
        <v>1859</v>
      </c>
      <c r="W583" s="76"/>
    </row>
    <row r="584" spans="1:23" s="77" customFormat="1" ht="33" customHeight="1">
      <c r="A584" s="62">
        <v>588</v>
      </c>
      <c r="B584" s="63" t="s">
        <v>1799</v>
      </c>
      <c r="C584" s="64" t="s">
        <v>1</v>
      </c>
      <c r="D584" s="65">
        <v>1</v>
      </c>
      <c r="E584" s="66" t="s">
        <v>1860</v>
      </c>
      <c r="F584" s="64"/>
      <c r="G584" s="64" t="s">
        <v>0</v>
      </c>
      <c r="H584" s="73">
        <v>193325000</v>
      </c>
      <c r="I584" s="68">
        <v>2015</v>
      </c>
      <c r="J584" s="64">
        <v>3000023</v>
      </c>
      <c r="K584" s="63" t="s">
        <v>126</v>
      </c>
      <c r="L584" s="78">
        <v>1201020102222</v>
      </c>
      <c r="M584" s="79" t="s">
        <v>1796</v>
      </c>
      <c r="N584" s="67">
        <v>203511340</v>
      </c>
      <c r="O584" s="67" t="s">
        <v>1769</v>
      </c>
      <c r="P584" s="67" t="s">
        <v>1769</v>
      </c>
      <c r="Q584" s="67" t="s">
        <v>1769</v>
      </c>
      <c r="R584" s="73" t="s">
        <v>1769</v>
      </c>
      <c r="S584" s="74"/>
      <c r="T584" s="75" t="s">
        <v>1858</v>
      </c>
      <c r="U584" s="76" t="s">
        <v>154</v>
      </c>
      <c r="V584" s="76" t="s">
        <v>1859</v>
      </c>
      <c r="W584" s="76"/>
    </row>
    <row r="585" spans="1:23" s="77" customFormat="1" ht="33" customHeight="1">
      <c r="A585" s="62">
        <v>589</v>
      </c>
      <c r="B585" s="63" t="s">
        <v>1766</v>
      </c>
      <c r="C585" s="64" t="s">
        <v>1</v>
      </c>
      <c r="D585" s="65">
        <v>2</v>
      </c>
      <c r="E585" s="66" t="s">
        <v>1861</v>
      </c>
      <c r="F585" s="64"/>
      <c r="G585" s="64" t="s">
        <v>10</v>
      </c>
      <c r="H585" s="73">
        <v>33000000</v>
      </c>
      <c r="I585" s="68">
        <v>2015</v>
      </c>
      <c r="J585" s="64">
        <v>3000531</v>
      </c>
      <c r="K585" s="63" t="s">
        <v>5</v>
      </c>
      <c r="L585" s="78" t="s">
        <v>1862</v>
      </c>
      <c r="M585" s="79" t="s">
        <v>1863</v>
      </c>
      <c r="N585" s="67">
        <v>33000000</v>
      </c>
      <c r="O585" s="67" t="s">
        <v>1769</v>
      </c>
      <c r="P585" s="67">
        <v>0</v>
      </c>
      <c r="Q585" s="67">
        <f>N585</f>
        <v>33000000</v>
      </c>
      <c r="R585" s="73">
        <f t="shared" ref="R585:R592" si="36">N585-P585-Q585</f>
        <v>0</v>
      </c>
      <c r="S585" s="74"/>
      <c r="T585" s="75" t="s">
        <v>1864</v>
      </c>
      <c r="U585" s="76" t="s">
        <v>1865</v>
      </c>
      <c r="V585" s="76" t="s">
        <v>1866</v>
      </c>
      <c r="W585" s="76"/>
    </row>
    <row r="586" spans="1:23" s="77" customFormat="1" ht="33" customHeight="1">
      <c r="A586" s="62">
        <v>590</v>
      </c>
      <c r="B586" s="63" t="s">
        <v>1766</v>
      </c>
      <c r="C586" s="64" t="s">
        <v>1</v>
      </c>
      <c r="D586" s="65">
        <v>2</v>
      </c>
      <c r="E586" s="66" t="s">
        <v>1867</v>
      </c>
      <c r="F586" s="64"/>
      <c r="G586" s="64" t="s">
        <v>2</v>
      </c>
      <c r="H586" s="73">
        <v>150000000</v>
      </c>
      <c r="I586" s="68">
        <v>2015</v>
      </c>
      <c r="J586" s="64">
        <v>2000058</v>
      </c>
      <c r="K586" s="63" t="s">
        <v>1868</v>
      </c>
      <c r="L586" s="78">
        <v>1201020202192</v>
      </c>
      <c r="M586" s="79" t="s">
        <v>6</v>
      </c>
      <c r="N586" s="67">
        <v>150000000</v>
      </c>
      <c r="O586" s="67" t="s">
        <v>1769</v>
      </c>
      <c r="P586" s="67">
        <v>0</v>
      </c>
      <c r="Q586" s="67">
        <v>150000000</v>
      </c>
      <c r="R586" s="73">
        <f t="shared" si="36"/>
        <v>0</v>
      </c>
      <c r="S586" s="74"/>
      <c r="T586" s="75" t="s">
        <v>1869</v>
      </c>
      <c r="U586" s="76" t="s">
        <v>1870</v>
      </c>
      <c r="V586" s="76" t="s">
        <v>1871</v>
      </c>
      <c r="W586" s="76"/>
    </row>
    <row r="587" spans="1:23" s="77" customFormat="1" ht="33" customHeight="1">
      <c r="A587" s="62">
        <v>591</v>
      </c>
      <c r="B587" s="63" t="s">
        <v>1766</v>
      </c>
      <c r="C587" s="64" t="s">
        <v>1</v>
      </c>
      <c r="D587" s="65">
        <v>2</v>
      </c>
      <c r="E587" s="66" t="s">
        <v>1872</v>
      </c>
      <c r="F587" s="64"/>
      <c r="G587" s="64" t="s">
        <v>0</v>
      </c>
      <c r="H587" s="73">
        <v>22000000</v>
      </c>
      <c r="I587" s="68">
        <v>2015</v>
      </c>
      <c r="J587" s="64">
        <v>2000055</v>
      </c>
      <c r="K587" s="63" t="s">
        <v>14</v>
      </c>
      <c r="L587" s="78" t="s">
        <v>1873</v>
      </c>
      <c r="M587" s="79" t="s">
        <v>1820</v>
      </c>
      <c r="N587" s="67">
        <v>22000000</v>
      </c>
      <c r="O587" s="67" t="s">
        <v>1769</v>
      </c>
      <c r="P587" s="67">
        <v>0</v>
      </c>
      <c r="Q587" s="67">
        <f>N587</f>
        <v>22000000</v>
      </c>
      <c r="R587" s="73">
        <f t="shared" si="36"/>
        <v>0</v>
      </c>
      <c r="S587" s="74"/>
      <c r="T587" s="75" t="s">
        <v>1874</v>
      </c>
      <c r="U587" s="76" t="s">
        <v>1875</v>
      </c>
      <c r="V587" s="76" t="s">
        <v>1876</v>
      </c>
      <c r="W587" s="76"/>
    </row>
    <row r="588" spans="1:23" s="77" customFormat="1" ht="33" customHeight="1">
      <c r="A588" s="62">
        <v>592</v>
      </c>
      <c r="B588" s="63" t="s">
        <v>1766</v>
      </c>
      <c r="C588" s="64" t="s">
        <v>1</v>
      </c>
      <c r="D588" s="65">
        <v>2</v>
      </c>
      <c r="E588" s="66" t="s">
        <v>1877</v>
      </c>
      <c r="F588" s="64"/>
      <c r="G588" s="64" t="s">
        <v>0</v>
      </c>
      <c r="H588" s="73">
        <v>29182959</v>
      </c>
      <c r="I588" s="68">
        <v>2015</v>
      </c>
      <c r="J588" s="64">
        <v>5001263</v>
      </c>
      <c r="K588" s="63" t="s">
        <v>1878</v>
      </c>
      <c r="L588" s="78" t="s">
        <v>1879</v>
      </c>
      <c r="M588" s="79" t="s">
        <v>3</v>
      </c>
      <c r="N588" s="67">
        <v>29182959</v>
      </c>
      <c r="O588" s="67" t="s">
        <v>1769</v>
      </c>
      <c r="P588" s="67">
        <v>0</v>
      </c>
      <c r="Q588" s="67">
        <f>N588</f>
        <v>29182959</v>
      </c>
      <c r="R588" s="73">
        <f t="shared" si="36"/>
        <v>0</v>
      </c>
      <c r="S588" s="74"/>
      <c r="T588" s="75" t="s">
        <v>163</v>
      </c>
      <c r="U588" s="76" t="s">
        <v>164</v>
      </c>
      <c r="V588" s="76" t="s">
        <v>165</v>
      </c>
      <c r="W588" s="76"/>
    </row>
    <row r="589" spans="1:23" s="77" customFormat="1" ht="33" customHeight="1">
      <c r="A589" s="62">
        <v>593</v>
      </c>
      <c r="B589" s="63" t="s">
        <v>1766</v>
      </c>
      <c r="C589" s="64" t="s">
        <v>1</v>
      </c>
      <c r="D589" s="65">
        <v>2</v>
      </c>
      <c r="E589" s="66" t="s">
        <v>1880</v>
      </c>
      <c r="F589" s="64"/>
      <c r="G589" s="64" t="s">
        <v>9</v>
      </c>
      <c r="H589" s="73">
        <v>20000000</v>
      </c>
      <c r="I589" s="68">
        <v>2015</v>
      </c>
      <c r="J589" s="64">
        <v>2000055</v>
      </c>
      <c r="K589" s="63" t="s">
        <v>14</v>
      </c>
      <c r="L589" s="78" t="s">
        <v>1873</v>
      </c>
      <c r="M589" s="79" t="s">
        <v>1820</v>
      </c>
      <c r="N589" s="67">
        <v>20000000</v>
      </c>
      <c r="O589" s="67" t="s">
        <v>1769</v>
      </c>
      <c r="P589" s="67">
        <v>0</v>
      </c>
      <c r="Q589" s="67">
        <f>N589</f>
        <v>20000000</v>
      </c>
      <c r="R589" s="73">
        <f t="shared" si="36"/>
        <v>0</v>
      </c>
      <c r="S589" s="74"/>
      <c r="T589" s="75" t="s">
        <v>1881</v>
      </c>
      <c r="U589" s="76" t="s">
        <v>1882</v>
      </c>
      <c r="V589" s="76" t="s">
        <v>1883</v>
      </c>
      <c r="W589" s="76"/>
    </row>
    <row r="590" spans="1:23" s="77" customFormat="1" ht="33" customHeight="1">
      <c r="A590" s="62">
        <v>594</v>
      </c>
      <c r="B590" s="63" t="s">
        <v>1766</v>
      </c>
      <c r="C590" s="64" t="s">
        <v>1</v>
      </c>
      <c r="D590" s="65" t="s">
        <v>1884</v>
      </c>
      <c r="E590" s="66" t="s">
        <v>1885</v>
      </c>
      <c r="F590" s="64"/>
      <c r="G590" s="64" t="s">
        <v>2</v>
      </c>
      <c r="H590" s="73" t="s">
        <v>1769</v>
      </c>
      <c r="I590" s="68" t="s">
        <v>1886</v>
      </c>
      <c r="J590" s="64" t="s">
        <v>1887</v>
      </c>
      <c r="K590" s="63" t="s">
        <v>13</v>
      </c>
      <c r="L590" s="78" t="s">
        <v>1888</v>
      </c>
      <c r="M590" s="79" t="s">
        <v>6</v>
      </c>
      <c r="N590" s="67">
        <v>98000000</v>
      </c>
      <c r="O590" s="67" t="s">
        <v>1769</v>
      </c>
      <c r="P590" s="67">
        <v>0</v>
      </c>
      <c r="Q590" s="67">
        <v>98000000</v>
      </c>
      <c r="R590" s="73">
        <f t="shared" si="36"/>
        <v>0</v>
      </c>
      <c r="S590" s="74"/>
      <c r="T590" s="75" t="s">
        <v>1889</v>
      </c>
      <c r="U590" s="76" t="s">
        <v>4</v>
      </c>
      <c r="V590" s="76" t="s">
        <v>1890</v>
      </c>
      <c r="W590" s="76"/>
    </row>
    <row r="591" spans="1:23" s="77" customFormat="1" ht="33" customHeight="1">
      <c r="A591" s="62">
        <v>595</v>
      </c>
      <c r="B591" s="63" t="s">
        <v>1766</v>
      </c>
      <c r="C591" s="64" t="s">
        <v>1</v>
      </c>
      <c r="D591" s="65">
        <v>2</v>
      </c>
      <c r="E591" s="66" t="s">
        <v>1891</v>
      </c>
      <c r="F591" s="64"/>
      <c r="G591" s="64" t="s">
        <v>0</v>
      </c>
      <c r="H591" s="73">
        <v>4000000</v>
      </c>
      <c r="I591" s="68">
        <v>2015</v>
      </c>
      <c r="J591" s="64">
        <v>5000503</v>
      </c>
      <c r="K591" s="63" t="s">
        <v>88</v>
      </c>
      <c r="L591" s="78">
        <v>1402020102261</v>
      </c>
      <c r="M591" s="79" t="s">
        <v>1805</v>
      </c>
      <c r="N591" s="67">
        <v>4000000</v>
      </c>
      <c r="O591" s="67">
        <v>0</v>
      </c>
      <c r="P591" s="67">
        <v>0</v>
      </c>
      <c r="Q591" s="67">
        <v>4000000</v>
      </c>
      <c r="R591" s="73">
        <f t="shared" si="36"/>
        <v>0</v>
      </c>
      <c r="S591" s="74"/>
      <c r="T591" s="75" t="s">
        <v>65</v>
      </c>
      <c r="U591" s="76" t="s">
        <v>138</v>
      </c>
      <c r="V591" s="76" t="s">
        <v>1892</v>
      </c>
      <c r="W591" s="76"/>
    </row>
    <row r="592" spans="1:23" s="77" customFormat="1" ht="33" customHeight="1">
      <c r="A592" s="62">
        <v>596</v>
      </c>
      <c r="B592" s="63" t="s">
        <v>1766</v>
      </c>
      <c r="C592" s="64" t="s">
        <v>1</v>
      </c>
      <c r="D592" s="65">
        <v>2</v>
      </c>
      <c r="E592" s="66" t="s">
        <v>1893</v>
      </c>
      <c r="F592" s="64"/>
      <c r="G592" s="64" t="s">
        <v>0</v>
      </c>
      <c r="H592" s="73">
        <v>10000000</v>
      </c>
      <c r="I592" s="68">
        <v>2015</v>
      </c>
      <c r="J592" s="64">
        <v>5000539</v>
      </c>
      <c r="K592" s="63" t="s">
        <v>35</v>
      </c>
      <c r="L592" s="78">
        <v>1402020102261</v>
      </c>
      <c r="M592" s="79" t="s">
        <v>1894</v>
      </c>
      <c r="N592" s="67">
        <v>10000000</v>
      </c>
      <c r="O592" s="67">
        <v>0</v>
      </c>
      <c r="P592" s="67">
        <v>0</v>
      </c>
      <c r="Q592" s="67">
        <v>10000000</v>
      </c>
      <c r="R592" s="73">
        <f t="shared" si="36"/>
        <v>0</v>
      </c>
      <c r="S592" s="74"/>
      <c r="T592" s="75" t="s">
        <v>36</v>
      </c>
      <c r="U592" s="76" t="s">
        <v>1895</v>
      </c>
      <c r="V592" s="76" t="s">
        <v>1896</v>
      </c>
      <c r="W592" s="76"/>
    </row>
    <row r="593" spans="1:23" s="77" customFormat="1" ht="33" customHeight="1">
      <c r="A593" s="62">
        <v>597</v>
      </c>
      <c r="B593" s="63" t="s">
        <v>1766</v>
      </c>
      <c r="C593" s="64" t="s">
        <v>1</v>
      </c>
      <c r="D593" s="65">
        <v>2</v>
      </c>
      <c r="E593" s="66" t="s">
        <v>1897</v>
      </c>
      <c r="F593" s="64"/>
      <c r="G593" s="64" t="s">
        <v>0</v>
      </c>
      <c r="H593" s="73">
        <v>100000000</v>
      </c>
      <c r="I593" s="68">
        <v>2015</v>
      </c>
      <c r="J593" s="64">
        <v>5000351</v>
      </c>
      <c r="K593" s="63" t="s">
        <v>33</v>
      </c>
      <c r="L593" s="78">
        <v>51000226</v>
      </c>
      <c r="M593" s="79" t="s">
        <v>238</v>
      </c>
      <c r="N593" s="67" t="s">
        <v>1769</v>
      </c>
      <c r="O593" s="67" t="s">
        <v>1769</v>
      </c>
      <c r="P593" s="67">
        <v>0</v>
      </c>
      <c r="Q593" s="67" t="s">
        <v>1769</v>
      </c>
      <c r="R593" s="73"/>
      <c r="S593" s="74"/>
      <c r="T593" s="75" t="s">
        <v>22</v>
      </c>
      <c r="U593" s="76" t="s">
        <v>63</v>
      </c>
      <c r="V593" s="76" t="s">
        <v>64</v>
      </c>
      <c r="W593" s="76"/>
    </row>
    <row r="594" spans="1:23" s="77" customFormat="1" ht="33" customHeight="1">
      <c r="A594" s="62">
        <v>598</v>
      </c>
      <c r="B594" s="63" t="s">
        <v>1766</v>
      </c>
      <c r="C594" s="64" t="s">
        <v>1</v>
      </c>
      <c r="D594" s="65">
        <v>2</v>
      </c>
      <c r="E594" s="66" t="s">
        <v>1898</v>
      </c>
      <c r="F594" s="64"/>
      <c r="G594" s="64" t="s">
        <v>0</v>
      </c>
      <c r="H594" s="73">
        <v>93000000</v>
      </c>
      <c r="I594" s="68">
        <v>2015</v>
      </c>
      <c r="J594" s="64">
        <v>5000348</v>
      </c>
      <c r="K594" s="63" t="s">
        <v>83</v>
      </c>
      <c r="L594" s="78">
        <v>51000226</v>
      </c>
      <c r="M594" s="79" t="s">
        <v>238</v>
      </c>
      <c r="N594" s="67" t="s">
        <v>1769</v>
      </c>
      <c r="O594" s="67" t="s">
        <v>1769</v>
      </c>
      <c r="P594" s="67">
        <v>0</v>
      </c>
      <c r="Q594" s="67" t="s">
        <v>1769</v>
      </c>
      <c r="R594" s="73"/>
      <c r="S594" s="74"/>
      <c r="T594" s="75" t="s">
        <v>22</v>
      </c>
      <c r="U594" s="76" t="s">
        <v>63</v>
      </c>
      <c r="V594" s="76" t="s">
        <v>64</v>
      </c>
      <c r="W594" s="76"/>
    </row>
    <row r="595" spans="1:23" s="77" customFormat="1" ht="33" customHeight="1">
      <c r="A595" s="62">
        <v>599</v>
      </c>
      <c r="B595" s="63" t="s">
        <v>1766</v>
      </c>
      <c r="C595" s="64" t="s">
        <v>1</v>
      </c>
      <c r="D595" s="65">
        <v>2</v>
      </c>
      <c r="E595" s="66" t="s">
        <v>1899</v>
      </c>
      <c r="F595" s="64"/>
      <c r="G595" s="64" t="s">
        <v>0</v>
      </c>
      <c r="H595" s="73">
        <v>20000000</v>
      </c>
      <c r="I595" s="68">
        <v>2015</v>
      </c>
      <c r="J595" s="64">
        <v>5000351</v>
      </c>
      <c r="K595" s="63" t="s">
        <v>33</v>
      </c>
      <c r="L595" s="78">
        <v>51000226</v>
      </c>
      <c r="M595" s="79" t="s">
        <v>238</v>
      </c>
      <c r="N595" s="67" t="s">
        <v>1769</v>
      </c>
      <c r="O595" s="67" t="s">
        <v>1769</v>
      </c>
      <c r="P595" s="67">
        <v>0</v>
      </c>
      <c r="Q595" s="67" t="s">
        <v>1769</v>
      </c>
      <c r="R595" s="73"/>
      <c r="S595" s="74"/>
      <c r="T595" s="75" t="s">
        <v>22</v>
      </c>
      <c r="U595" s="76" t="s">
        <v>1900</v>
      </c>
      <c r="V595" s="76" t="s">
        <v>1901</v>
      </c>
      <c r="W595" s="76"/>
    </row>
    <row r="596" spans="1:23" s="77" customFormat="1" ht="33" customHeight="1">
      <c r="A596" s="62">
        <v>600</v>
      </c>
      <c r="B596" s="63" t="s">
        <v>1766</v>
      </c>
      <c r="C596" s="64" t="s">
        <v>1</v>
      </c>
      <c r="D596" s="65">
        <v>2</v>
      </c>
      <c r="E596" s="66" t="s">
        <v>1902</v>
      </c>
      <c r="F596" s="64"/>
      <c r="G596" s="64" t="s">
        <v>19</v>
      </c>
      <c r="H596" s="73">
        <v>300000000</v>
      </c>
      <c r="I596" s="68">
        <v>2015</v>
      </c>
      <c r="J596" s="64">
        <v>5000351</v>
      </c>
      <c r="K596" s="63" t="s">
        <v>33</v>
      </c>
      <c r="L596" s="78">
        <v>51000226</v>
      </c>
      <c r="M596" s="79" t="s">
        <v>238</v>
      </c>
      <c r="N596" s="67" t="s">
        <v>1769</v>
      </c>
      <c r="O596" s="67" t="s">
        <v>1769</v>
      </c>
      <c r="P596" s="67">
        <v>0</v>
      </c>
      <c r="Q596" s="67" t="s">
        <v>1769</v>
      </c>
      <c r="R596" s="73"/>
      <c r="S596" s="74"/>
      <c r="T596" s="75" t="s">
        <v>22</v>
      </c>
      <c r="U596" s="76" t="s">
        <v>1903</v>
      </c>
      <c r="V596" s="76" t="s">
        <v>1904</v>
      </c>
      <c r="W596" s="76"/>
    </row>
    <row r="597" spans="1:23" s="77" customFormat="1" ht="33" customHeight="1">
      <c r="A597" s="62">
        <v>601</v>
      </c>
      <c r="B597" s="63" t="s">
        <v>1766</v>
      </c>
      <c r="C597" s="64" t="s">
        <v>1</v>
      </c>
      <c r="D597" s="65">
        <v>2</v>
      </c>
      <c r="E597" s="66" t="s">
        <v>1905</v>
      </c>
      <c r="F597" s="64"/>
      <c r="G597" s="64" t="s">
        <v>0</v>
      </c>
      <c r="H597" s="73">
        <v>79642595.134328052</v>
      </c>
      <c r="I597" s="68">
        <v>2015</v>
      </c>
      <c r="J597" s="64" t="s">
        <v>1906</v>
      </c>
      <c r="K597" s="63" t="s">
        <v>1907</v>
      </c>
      <c r="L597" s="78" t="s">
        <v>1908</v>
      </c>
      <c r="M597" s="79" t="s">
        <v>3</v>
      </c>
      <c r="N597" s="67">
        <v>79642595.134328052</v>
      </c>
      <c r="O597" s="67" t="s">
        <v>1769</v>
      </c>
      <c r="P597" s="67">
        <v>0</v>
      </c>
      <c r="Q597" s="67">
        <f>N597</f>
        <v>79642595.134328052</v>
      </c>
      <c r="R597" s="73">
        <f t="shared" ref="R597:R603" si="37">N597-P597-Q597</f>
        <v>0</v>
      </c>
      <c r="S597" s="74"/>
      <c r="T597" s="75" t="s">
        <v>1909</v>
      </c>
      <c r="U597" s="76" t="s">
        <v>1910</v>
      </c>
      <c r="V597" s="76" t="s">
        <v>169</v>
      </c>
      <c r="W597" s="76"/>
    </row>
    <row r="598" spans="1:23" s="77" customFormat="1" ht="33" customHeight="1">
      <c r="A598" s="62">
        <v>602</v>
      </c>
      <c r="B598" s="63" t="s">
        <v>1766</v>
      </c>
      <c r="C598" s="64" t="s">
        <v>1</v>
      </c>
      <c r="D598" s="65">
        <v>2</v>
      </c>
      <c r="E598" s="66" t="s">
        <v>1911</v>
      </c>
      <c r="F598" s="64"/>
      <c r="G598" s="64" t="s">
        <v>19</v>
      </c>
      <c r="H598" s="73">
        <v>100000000</v>
      </c>
      <c r="I598" s="68">
        <v>2015</v>
      </c>
      <c r="J598" s="64">
        <v>5000038</v>
      </c>
      <c r="K598" s="63" t="s">
        <v>128</v>
      </c>
      <c r="L598" s="78">
        <v>1404020102261</v>
      </c>
      <c r="M598" s="79" t="s">
        <v>256</v>
      </c>
      <c r="N598" s="67">
        <v>100000000</v>
      </c>
      <c r="O598" s="67" t="s">
        <v>1769</v>
      </c>
      <c r="P598" s="67">
        <v>0</v>
      </c>
      <c r="Q598" s="67">
        <f>N598</f>
        <v>100000000</v>
      </c>
      <c r="R598" s="73">
        <f t="shared" si="37"/>
        <v>0</v>
      </c>
      <c r="S598" s="74"/>
      <c r="T598" s="75" t="s">
        <v>170</v>
      </c>
      <c r="U598" s="76" t="s">
        <v>1912</v>
      </c>
      <c r="V598" s="76" t="s">
        <v>174</v>
      </c>
      <c r="W598" s="76"/>
    </row>
    <row r="599" spans="1:23" s="77" customFormat="1" ht="33" customHeight="1">
      <c r="A599" s="62">
        <v>603</v>
      </c>
      <c r="B599" s="63" t="s">
        <v>1766</v>
      </c>
      <c r="C599" s="64" t="s">
        <v>1</v>
      </c>
      <c r="D599" s="65">
        <v>2</v>
      </c>
      <c r="E599" s="66" t="s">
        <v>1913</v>
      </c>
      <c r="F599" s="64"/>
      <c r="G599" s="64" t="s">
        <v>0</v>
      </c>
      <c r="H599" s="73">
        <v>25000000</v>
      </c>
      <c r="I599" s="68">
        <v>2015</v>
      </c>
      <c r="J599" s="64">
        <v>5000038</v>
      </c>
      <c r="K599" s="63" t="s">
        <v>128</v>
      </c>
      <c r="L599" s="78">
        <v>1404020102261</v>
      </c>
      <c r="M599" s="79" t="s">
        <v>256</v>
      </c>
      <c r="N599" s="67">
        <v>25000000</v>
      </c>
      <c r="O599" s="67" t="s">
        <v>1769</v>
      </c>
      <c r="P599" s="67">
        <v>0</v>
      </c>
      <c r="Q599" s="67">
        <f>N599</f>
        <v>25000000</v>
      </c>
      <c r="R599" s="73">
        <f t="shared" si="37"/>
        <v>0</v>
      </c>
      <c r="S599" s="74"/>
      <c r="T599" s="75" t="s">
        <v>170</v>
      </c>
      <c r="U599" s="76" t="s">
        <v>1912</v>
      </c>
      <c r="V599" s="76" t="s">
        <v>174</v>
      </c>
      <c r="W599" s="76"/>
    </row>
    <row r="600" spans="1:23" s="77" customFormat="1" ht="33" customHeight="1">
      <c r="A600" s="62">
        <v>604</v>
      </c>
      <c r="B600" s="63" t="s">
        <v>1766</v>
      </c>
      <c r="C600" s="64" t="s">
        <v>1</v>
      </c>
      <c r="D600" s="65">
        <v>2</v>
      </c>
      <c r="E600" s="66" t="s">
        <v>1914</v>
      </c>
      <c r="F600" s="64"/>
      <c r="G600" s="64" t="s">
        <v>0</v>
      </c>
      <c r="H600" s="73">
        <v>94000000</v>
      </c>
      <c r="I600" s="68">
        <v>2015</v>
      </c>
      <c r="J600" s="64">
        <v>5000679</v>
      </c>
      <c r="K600" s="63" t="s">
        <v>1915</v>
      </c>
      <c r="L600" s="78">
        <v>1402020102261</v>
      </c>
      <c r="M600" s="79" t="s">
        <v>1916</v>
      </c>
      <c r="N600" s="67">
        <v>94000000</v>
      </c>
      <c r="O600" s="67" t="s">
        <v>1769</v>
      </c>
      <c r="P600" s="67">
        <v>0</v>
      </c>
      <c r="Q600" s="67">
        <f>N600</f>
        <v>94000000</v>
      </c>
      <c r="R600" s="73">
        <f t="shared" si="37"/>
        <v>0</v>
      </c>
      <c r="S600" s="74"/>
      <c r="T600" s="75" t="s">
        <v>1917</v>
      </c>
      <c r="U600" s="76" t="s">
        <v>95</v>
      </c>
      <c r="V600" s="76" t="s">
        <v>1918</v>
      </c>
      <c r="W600" s="76"/>
    </row>
    <row r="601" spans="1:23" s="77" customFormat="1" ht="33" customHeight="1">
      <c r="A601" s="62">
        <v>605</v>
      </c>
      <c r="B601" s="63" t="s">
        <v>1766</v>
      </c>
      <c r="C601" s="64" t="s">
        <v>1</v>
      </c>
      <c r="D601" s="65">
        <v>2</v>
      </c>
      <c r="E601" s="66" t="s">
        <v>1919</v>
      </c>
      <c r="F601" s="64"/>
      <c r="G601" s="64" t="s">
        <v>0</v>
      </c>
      <c r="H601" s="73">
        <v>96000000</v>
      </c>
      <c r="I601" s="68">
        <v>2015</v>
      </c>
      <c r="J601" s="64">
        <v>5000679</v>
      </c>
      <c r="K601" s="63" t="s">
        <v>1915</v>
      </c>
      <c r="L601" s="78">
        <v>1402020102261</v>
      </c>
      <c r="M601" s="79" t="s">
        <v>1916</v>
      </c>
      <c r="N601" s="67">
        <v>96000000</v>
      </c>
      <c r="O601" s="67" t="s">
        <v>1769</v>
      </c>
      <c r="P601" s="67">
        <v>0</v>
      </c>
      <c r="Q601" s="67">
        <f>N601</f>
        <v>96000000</v>
      </c>
      <c r="R601" s="73">
        <f t="shared" si="37"/>
        <v>0</v>
      </c>
      <c r="S601" s="74"/>
      <c r="T601" s="75" t="s">
        <v>1917</v>
      </c>
      <c r="U601" s="76" t="s">
        <v>95</v>
      </c>
      <c r="V601" s="76" t="s">
        <v>1918</v>
      </c>
      <c r="W601" s="76"/>
    </row>
    <row r="602" spans="1:23" s="77" customFormat="1" ht="33" customHeight="1">
      <c r="A602" s="62">
        <v>606</v>
      </c>
      <c r="B602" s="63" t="s">
        <v>1766</v>
      </c>
      <c r="C602" s="64" t="s">
        <v>1</v>
      </c>
      <c r="D602" s="65">
        <v>2</v>
      </c>
      <c r="E602" s="66" t="s">
        <v>1920</v>
      </c>
      <c r="F602" s="64"/>
      <c r="G602" s="64" t="s">
        <v>19</v>
      </c>
      <c r="H602" s="73">
        <v>800000000</v>
      </c>
      <c r="I602" s="68">
        <v>2015</v>
      </c>
      <c r="J602" s="64">
        <v>5000091</v>
      </c>
      <c r="K602" s="63" t="s">
        <v>37</v>
      </c>
      <c r="L602" s="78">
        <v>51000226</v>
      </c>
      <c r="M602" s="79" t="s">
        <v>238</v>
      </c>
      <c r="N602" s="67">
        <f>Q602</f>
        <v>800000000</v>
      </c>
      <c r="O602" s="67" t="s">
        <v>1769</v>
      </c>
      <c r="P602" s="67">
        <v>0</v>
      </c>
      <c r="Q602" s="67">
        <v>800000000</v>
      </c>
      <c r="R602" s="73">
        <f t="shared" si="37"/>
        <v>0</v>
      </c>
      <c r="S602" s="74"/>
      <c r="T602" s="75" t="s">
        <v>1807</v>
      </c>
      <c r="U602" s="76" t="s">
        <v>26</v>
      </c>
      <c r="V602" s="76" t="s">
        <v>1921</v>
      </c>
      <c r="W602" s="76"/>
    </row>
    <row r="603" spans="1:23" s="77" customFormat="1" ht="33" customHeight="1">
      <c r="A603" s="62">
        <v>607</v>
      </c>
      <c r="B603" s="63" t="s">
        <v>1766</v>
      </c>
      <c r="C603" s="64" t="s">
        <v>1</v>
      </c>
      <c r="D603" s="65">
        <v>2</v>
      </c>
      <c r="E603" s="66" t="s">
        <v>139</v>
      </c>
      <c r="F603" s="64"/>
      <c r="G603" s="64" t="s">
        <v>0</v>
      </c>
      <c r="H603" s="73">
        <v>50000000</v>
      </c>
      <c r="I603" s="68">
        <v>2015</v>
      </c>
      <c r="J603" s="64">
        <v>5000823</v>
      </c>
      <c r="K603" s="63" t="s">
        <v>1922</v>
      </c>
      <c r="L603" s="78">
        <v>51000226</v>
      </c>
      <c r="M603" s="79" t="s">
        <v>238</v>
      </c>
      <c r="N603" s="67">
        <v>42500000</v>
      </c>
      <c r="O603" s="67" t="s">
        <v>1769</v>
      </c>
      <c r="P603" s="67">
        <v>0</v>
      </c>
      <c r="Q603" s="67">
        <v>42500000</v>
      </c>
      <c r="R603" s="73">
        <f t="shared" si="37"/>
        <v>0</v>
      </c>
      <c r="S603" s="74"/>
      <c r="T603" s="75" t="s">
        <v>1923</v>
      </c>
      <c r="U603" s="76" t="s">
        <v>111</v>
      </c>
      <c r="V603" s="76" t="s">
        <v>112</v>
      </c>
      <c r="W603" s="76"/>
    </row>
    <row r="604" spans="1:23" s="77" customFormat="1" ht="33" customHeight="1">
      <c r="A604" s="62">
        <v>608</v>
      </c>
      <c r="B604" s="63" t="s">
        <v>1766</v>
      </c>
      <c r="C604" s="64" t="s">
        <v>1</v>
      </c>
      <c r="D604" s="65">
        <v>2</v>
      </c>
      <c r="E604" s="66" t="s">
        <v>1924</v>
      </c>
      <c r="F604" s="64"/>
      <c r="G604" s="64" t="s">
        <v>0</v>
      </c>
      <c r="H604" s="73" t="s">
        <v>1769</v>
      </c>
      <c r="I604" s="68">
        <v>2015</v>
      </c>
      <c r="J604" s="64">
        <v>5000038</v>
      </c>
      <c r="K604" s="63" t="s">
        <v>128</v>
      </c>
      <c r="L604" s="78">
        <v>1404020102261</v>
      </c>
      <c r="M604" s="79" t="s">
        <v>256</v>
      </c>
      <c r="N604" s="67" t="s">
        <v>1769</v>
      </c>
      <c r="O604" s="67" t="s">
        <v>1769</v>
      </c>
      <c r="P604" s="67">
        <v>0</v>
      </c>
      <c r="Q604" s="67" t="s">
        <v>1769</v>
      </c>
      <c r="R604" s="73"/>
      <c r="S604" s="74"/>
      <c r="T604" s="75" t="s">
        <v>146</v>
      </c>
      <c r="U604" s="76" t="s">
        <v>1925</v>
      </c>
      <c r="V604" s="76" t="s">
        <v>1926</v>
      </c>
      <c r="W604" s="76"/>
    </row>
    <row r="605" spans="1:23" s="77" customFormat="1" ht="33" customHeight="1">
      <c r="A605" s="62">
        <v>609</v>
      </c>
      <c r="B605" s="63" t="s">
        <v>1766</v>
      </c>
      <c r="C605" s="64" t="s">
        <v>1</v>
      </c>
      <c r="D605" s="65">
        <v>2</v>
      </c>
      <c r="E605" s="66" t="s">
        <v>1927</v>
      </c>
      <c r="F605" s="64"/>
      <c r="G605" s="64" t="s">
        <v>0</v>
      </c>
      <c r="H605" s="73" t="s">
        <v>1769</v>
      </c>
      <c r="I605" s="68">
        <v>2015</v>
      </c>
      <c r="J605" s="64">
        <v>5000046</v>
      </c>
      <c r="K605" s="63" t="s">
        <v>1928</v>
      </c>
      <c r="L605" s="78">
        <v>1408030111021</v>
      </c>
      <c r="M605" s="79" t="s">
        <v>443</v>
      </c>
      <c r="N605" s="67" t="s">
        <v>1769</v>
      </c>
      <c r="O605" s="67" t="s">
        <v>1769</v>
      </c>
      <c r="P605" s="67">
        <v>0</v>
      </c>
      <c r="Q605" s="67" t="s">
        <v>1769</v>
      </c>
      <c r="R605" s="73"/>
      <c r="S605" s="74"/>
      <c r="T605" s="75" t="s">
        <v>146</v>
      </c>
      <c r="U605" s="76" t="s">
        <v>1929</v>
      </c>
      <c r="V605" s="76" t="s">
        <v>1930</v>
      </c>
      <c r="W605" s="76"/>
    </row>
    <row r="606" spans="1:23" s="77" customFormat="1" ht="33" customHeight="1">
      <c r="A606" s="62">
        <v>610</v>
      </c>
      <c r="B606" s="63" t="s">
        <v>1766</v>
      </c>
      <c r="C606" s="64" t="s">
        <v>1</v>
      </c>
      <c r="D606" s="65">
        <v>2</v>
      </c>
      <c r="E606" s="66" t="s">
        <v>1931</v>
      </c>
      <c r="F606" s="64"/>
      <c r="G606" s="64" t="s">
        <v>0</v>
      </c>
      <c r="H606" s="73" t="s">
        <v>1769</v>
      </c>
      <c r="I606" s="68">
        <v>2015</v>
      </c>
      <c r="J606" s="64">
        <v>5000046</v>
      </c>
      <c r="K606" s="63" t="s">
        <v>1928</v>
      </c>
      <c r="L606" s="78">
        <v>1408030111021</v>
      </c>
      <c r="M606" s="79" t="s">
        <v>443</v>
      </c>
      <c r="N606" s="67" t="s">
        <v>1769</v>
      </c>
      <c r="O606" s="67" t="s">
        <v>1769</v>
      </c>
      <c r="P606" s="67">
        <v>0</v>
      </c>
      <c r="Q606" s="67" t="s">
        <v>1769</v>
      </c>
      <c r="R606" s="73"/>
      <c r="S606" s="74"/>
      <c r="T606" s="75" t="s">
        <v>146</v>
      </c>
      <c r="U606" s="76" t="s">
        <v>1925</v>
      </c>
      <c r="V606" s="76" t="s">
        <v>1926</v>
      </c>
      <c r="W606" s="76"/>
    </row>
    <row r="607" spans="1:23" s="77" customFormat="1" ht="33" customHeight="1">
      <c r="A607" s="62">
        <v>611</v>
      </c>
      <c r="B607" s="63" t="s">
        <v>1766</v>
      </c>
      <c r="C607" s="64" t="s">
        <v>1</v>
      </c>
      <c r="D607" s="65">
        <v>2</v>
      </c>
      <c r="E607" s="66" t="s">
        <v>1932</v>
      </c>
      <c r="F607" s="64"/>
      <c r="G607" s="64" t="s">
        <v>19</v>
      </c>
      <c r="H607" s="73">
        <v>30000000</v>
      </c>
      <c r="I607" s="68">
        <v>2015</v>
      </c>
      <c r="J607" s="64">
        <v>5000454</v>
      </c>
      <c r="K607" s="63" t="s">
        <v>125</v>
      </c>
      <c r="L607" s="78" t="s">
        <v>464</v>
      </c>
      <c r="M607" s="79" t="s">
        <v>256</v>
      </c>
      <c r="N607" s="67">
        <v>30000000</v>
      </c>
      <c r="O607" s="67" t="s">
        <v>1769</v>
      </c>
      <c r="P607" s="67">
        <v>0</v>
      </c>
      <c r="Q607" s="67">
        <f>N607</f>
        <v>30000000</v>
      </c>
      <c r="R607" s="73">
        <f t="shared" ref="R607:R620" si="38">N607-P607-Q607</f>
        <v>0</v>
      </c>
      <c r="S607" s="74"/>
      <c r="T607" s="75" t="s">
        <v>1933</v>
      </c>
      <c r="U607" s="76" t="s">
        <v>18</v>
      </c>
      <c r="V607" s="76" t="s">
        <v>1934</v>
      </c>
      <c r="W607" s="76"/>
    </row>
    <row r="608" spans="1:23" s="77" customFormat="1" ht="33" customHeight="1">
      <c r="A608" s="62">
        <v>612</v>
      </c>
      <c r="B608" s="63" t="s">
        <v>1766</v>
      </c>
      <c r="C608" s="64" t="s">
        <v>1</v>
      </c>
      <c r="D608" s="65">
        <v>2</v>
      </c>
      <c r="E608" s="66" t="s">
        <v>1935</v>
      </c>
      <c r="F608" s="64"/>
      <c r="G608" s="64" t="s">
        <v>19</v>
      </c>
      <c r="H608" s="73">
        <v>38000000</v>
      </c>
      <c r="I608" s="68">
        <v>2015</v>
      </c>
      <c r="J608" s="64">
        <v>5000454</v>
      </c>
      <c r="K608" s="63" t="s">
        <v>125</v>
      </c>
      <c r="L608" s="78" t="s">
        <v>464</v>
      </c>
      <c r="M608" s="79" t="s">
        <v>256</v>
      </c>
      <c r="N608" s="67">
        <v>38000000</v>
      </c>
      <c r="O608" s="67" t="s">
        <v>1769</v>
      </c>
      <c r="P608" s="67">
        <v>0</v>
      </c>
      <c r="Q608" s="67">
        <f>N608</f>
        <v>38000000</v>
      </c>
      <c r="R608" s="73">
        <f t="shared" si="38"/>
        <v>0</v>
      </c>
      <c r="S608" s="74"/>
      <c r="T608" s="75" t="s">
        <v>51</v>
      </c>
      <c r="U608" s="76" t="s">
        <v>123</v>
      </c>
      <c r="V608" s="76" t="s">
        <v>124</v>
      </c>
      <c r="W608" s="76"/>
    </row>
    <row r="609" spans="1:23" s="77" customFormat="1" ht="33" customHeight="1">
      <c r="A609" s="62">
        <v>613</v>
      </c>
      <c r="B609" s="63" t="s">
        <v>1766</v>
      </c>
      <c r="C609" s="64" t="s">
        <v>1</v>
      </c>
      <c r="D609" s="65">
        <v>2</v>
      </c>
      <c r="E609" s="66" t="s">
        <v>1936</v>
      </c>
      <c r="F609" s="64"/>
      <c r="G609" s="64" t="s">
        <v>0</v>
      </c>
      <c r="H609" s="73">
        <v>27000000</v>
      </c>
      <c r="I609" s="68">
        <v>2015</v>
      </c>
      <c r="J609" s="64">
        <v>5000091</v>
      </c>
      <c r="K609" s="63" t="s">
        <v>37</v>
      </c>
      <c r="L609" s="78">
        <v>1404020102261</v>
      </c>
      <c r="M609" s="79" t="s">
        <v>1805</v>
      </c>
      <c r="N609" s="67">
        <v>27000000</v>
      </c>
      <c r="O609" s="67" t="s">
        <v>1769</v>
      </c>
      <c r="P609" s="67">
        <v>0</v>
      </c>
      <c r="Q609" s="67">
        <v>27000000</v>
      </c>
      <c r="R609" s="73">
        <f t="shared" si="38"/>
        <v>0</v>
      </c>
      <c r="S609" s="74"/>
      <c r="T609" s="75" t="s">
        <v>1826</v>
      </c>
      <c r="U609" s="76" t="s">
        <v>171</v>
      </c>
      <c r="V609" s="76" t="s">
        <v>70</v>
      </c>
      <c r="W609" s="76"/>
    </row>
    <row r="610" spans="1:23" s="77" customFormat="1" ht="33" customHeight="1">
      <c r="A610" s="62">
        <v>614</v>
      </c>
      <c r="B610" s="63" t="s">
        <v>1766</v>
      </c>
      <c r="C610" s="64" t="s">
        <v>1</v>
      </c>
      <c r="D610" s="65">
        <v>2</v>
      </c>
      <c r="E610" s="66" t="s">
        <v>1937</v>
      </c>
      <c r="F610" s="64"/>
      <c r="G610" s="64" t="s">
        <v>0</v>
      </c>
      <c r="H610" s="73">
        <v>45000000</v>
      </c>
      <c r="I610" s="68">
        <v>2015</v>
      </c>
      <c r="J610" s="64">
        <v>5000091</v>
      </c>
      <c r="K610" s="63" t="s">
        <v>37</v>
      </c>
      <c r="L610" s="78">
        <v>1404020102261</v>
      </c>
      <c r="M610" s="79" t="s">
        <v>1805</v>
      </c>
      <c r="N610" s="67">
        <v>45000000</v>
      </c>
      <c r="O610" s="67" t="s">
        <v>1769</v>
      </c>
      <c r="P610" s="67">
        <v>0</v>
      </c>
      <c r="Q610" s="67">
        <v>45000000</v>
      </c>
      <c r="R610" s="73">
        <f t="shared" si="38"/>
        <v>0</v>
      </c>
      <c r="S610" s="74"/>
      <c r="T610" s="75" t="s">
        <v>1826</v>
      </c>
      <c r="U610" s="76" t="s">
        <v>68</v>
      </c>
      <c r="V610" s="76" t="s">
        <v>69</v>
      </c>
      <c r="W610" s="76"/>
    </row>
    <row r="611" spans="1:23" s="77" customFormat="1" ht="33" customHeight="1">
      <c r="A611" s="62">
        <v>615</v>
      </c>
      <c r="B611" s="63" t="s">
        <v>1766</v>
      </c>
      <c r="C611" s="64" t="s">
        <v>1</v>
      </c>
      <c r="D611" s="65">
        <v>2</v>
      </c>
      <c r="E611" s="66" t="s">
        <v>1938</v>
      </c>
      <c r="F611" s="64"/>
      <c r="G611" s="64" t="s">
        <v>0</v>
      </c>
      <c r="H611" s="73">
        <v>1300000000</v>
      </c>
      <c r="I611" s="68">
        <v>2015</v>
      </c>
      <c r="J611" s="64">
        <v>5000091</v>
      </c>
      <c r="K611" s="63" t="s">
        <v>37</v>
      </c>
      <c r="L611" s="78">
        <v>1404020102261</v>
      </c>
      <c r="M611" s="79" t="s">
        <v>1805</v>
      </c>
      <c r="N611" s="67">
        <v>1104000000</v>
      </c>
      <c r="O611" s="67" t="s">
        <v>1769</v>
      </c>
      <c r="P611" s="67">
        <v>0</v>
      </c>
      <c r="Q611" s="67">
        <v>1104000000</v>
      </c>
      <c r="R611" s="73">
        <f t="shared" si="38"/>
        <v>0</v>
      </c>
      <c r="S611" s="74"/>
      <c r="T611" s="75" t="s">
        <v>1826</v>
      </c>
      <c r="U611" s="76" t="s">
        <v>133</v>
      </c>
      <c r="V611" s="76" t="s">
        <v>94</v>
      </c>
      <c r="W611" s="76"/>
    </row>
    <row r="612" spans="1:23" s="77" customFormat="1" ht="33" customHeight="1">
      <c r="A612" s="62">
        <v>616</v>
      </c>
      <c r="B612" s="63" t="s">
        <v>1766</v>
      </c>
      <c r="C612" s="64" t="s">
        <v>1</v>
      </c>
      <c r="D612" s="65">
        <v>2</v>
      </c>
      <c r="E612" s="66" t="s">
        <v>1939</v>
      </c>
      <c r="F612" s="64"/>
      <c r="G612" s="64" t="s">
        <v>0</v>
      </c>
      <c r="H612" s="73">
        <v>100000000</v>
      </c>
      <c r="I612" s="68">
        <v>2015</v>
      </c>
      <c r="J612" s="64">
        <v>2000093</v>
      </c>
      <c r="K612" s="63" t="s">
        <v>1940</v>
      </c>
      <c r="L612" s="78">
        <v>1103030103021</v>
      </c>
      <c r="M612" s="79" t="s">
        <v>1941</v>
      </c>
      <c r="N612" s="67">
        <v>100000000</v>
      </c>
      <c r="O612" s="67" t="s">
        <v>1769</v>
      </c>
      <c r="P612" s="67">
        <v>0</v>
      </c>
      <c r="Q612" s="67">
        <v>100000000</v>
      </c>
      <c r="R612" s="73">
        <f t="shared" si="38"/>
        <v>0</v>
      </c>
      <c r="S612" s="74"/>
      <c r="T612" s="75" t="s">
        <v>1826</v>
      </c>
      <c r="U612" s="76" t="s">
        <v>93</v>
      </c>
      <c r="V612" s="76" t="s">
        <v>1942</v>
      </c>
      <c r="W612" s="76"/>
    </row>
    <row r="613" spans="1:23" s="77" customFormat="1" ht="33" customHeight="1">
      <c r="A613" s="62">
        <v>617</v>
      </c>
      <c r="B613" s="63" t="s">
        <v>1766</v>
      </c>
      <c r="C613" s="64" t="s">
        <v>1</v>
      </c>
      <c r="D613" s="65">
        <v>2</v>
      </c>
      <c r="E613" s="66" t="s">
        <v>1943</v>
      </c>
      <c r="F613" s="64"/>
      <c r="G613" s="64" t="s">
        <v>0</v>
      </c>
      <c r="H613" s="73">
        <v>64000000</v>
      </c>
      <c r="I613" s="68">
        <v>2015</v>
      </c>
      <c r="J613" s="64">
        <v>5000091</v>
      </c>
      <c r="K613" s="63" t="s">
        <v>37</v>
      </c>
      <c r="L613" s="78">
        <v>1404020102261</v>
      </c>
      <c r="M613" s="79" t="s">
        <v>1805</v>
      </c>
      <c r="N613" s="67">
        <v>64000000</v>
      </c>
      <c r="O613" s="67" t="s">
        <v>1769</v>
      </c>
      <c r="P613" s="67">
        <v>0</v>
      </c>
      <c r="Q613" s="67">
        <v>64000000</v>
      </c>
      <c r="R613" s="73">
        <f t="shared" si="38"/>
        <v>0</v>
      </c>
      <c r="S613" s="74"/>
      <c r="T613" s="75" t="s">
        <v>1826</v>
      </c>
      <c r="U613" s="76" t="s">
        <v>68</v>
      </c>
      <c r="V613" s="76" t="s">
        <v>69</v>
      </c>
      <c r="W613" s="76"/>
    </row>
    <row r="614" spans="1:23" s="77" customFormat="1" ht="33" customHeight="1">
      <c r="A614" s="62">
        <v>618</v>
      </c>
      <c r="B614" s="63" t="s">
        <v>1766</v>
      </c>
      <c r="C614" s="64" t="s">
        <v>1</v>
      </c>
      <c r="D614" s="65">
        <v>2</v>
      </c>
      <c r="E614" s="66" t="s">
        <v>1944</v>
      </c>
      <c r="F614" s="64"/>
      <c r="G614" s="64" t="s">
        <v>0</v>
      </c>
      <c r="H614" s="73">
        <v>11000000</v>
      </c>
      <c r="I614" s="68">
        <v>2015</v>
      </c>
      <c r="J614" s="64">
        <v>5000717</v>
      </c>
      <c r="K614" s="63" t="s">
        <v>1945</v>
      </c>
      <c r="L614" s="78">
        <v>1201020102225</v>
      </c>
      <c r="M614" s="79" t="s">
        <v>1946</v>
      </c>
      <c r="N614" s="67">
        <v>10880000</v>
      </c>
      <c r="O614" s="67" t="s">
        <v>1769</v>
      </c>
      <c r="P614" s="67">
        <v>0</v>
      </c>
      <c r="Q614" s="67">
        <f>N614</f>
        <v>10880000</v>
      </c>
      <c r="R614" s="73">
        <f t="shared" si="38"/>
        <v>0</v>
      </c>
      <c r="S614" s="74"/>
      <c r="T614" s="75" t="s">
        <v>1947</v>
      </c>
      <c r="U614" s="76" t="s">
        <v>1948</v>
      </c>
      <c r="V614" s="76" t="s">
        <v>1949</v>
      </c>
      <c r="W614" s="76"/>
    </row>
    <row r="615" spans="1:23" s="77" customFormat="1" ht="33" customHeight="1">
      <c r="A615" s="62">
        <v>619</v>
      </c>
      <c r="B615" s="63" t="s">
        <v>1766</v>
      </c>
      <c r="C615" s="64" t="s">
        <v>1</v>
      </c>
      <c r="D615" s="65">
        <v>2</v>
      </c>
      <c r="E615" s="66" t="s">
        <v>1950</v>
      </c>
      <c r="F615" s="64"/>
      <c r="G615" s="64" t="s">
        <v>0</v>
      </c>
      <c r="H615" s="73">
        <v>56500000</v>
      </c>
      <c r="I615" s="68">
        <v>2015</v>
      </c>
      <c r="J615" s="64">
        <v>5000725</v>
      </c>
      <c r="K615" s="63" t="s">
        <v>30</v>
      </c>
      <c r="L615" s="78">
        <v>51000226</v>
      </c>
      <c r="M615" s="79" t="s">
        <v>238</v>
      </c>
      <c r="N615" s="67">
        <v>56500000</v>
      </c>
      <c r="O615" s="67">
        <v>0</v>
      </c>
      <c r="P615" s="67">
        <v>0</v>
      </c>
      <c r="Q615" s="67">
        <v>56500000</v>
      </c>
      <c r="R615" s="73">
        <f t="shared" si="38"/>
        <v>0</v>
      </c>
      <c r="S615" s="74"/>
      <c r="T615" s="75" t="s">
        <v>31</v>
      </c>
      <c r="U615" s="76" t="s">
        <v>117</v>
      </c>
      <c r="V615" s="76" t="s">
        <v>1951</v>
      </c>
      <c r="W615" s="76"/>
    </row>
    <row r="616" spans="1:23" s="77" customFormat="1" ht="33" customHeight="1">
      <c r="A616" s="62">
        <v>620</v>
      </c>
      <c r="B616" s="63" t="s">
        <v>1766</v>
      </c>
      <c r="C616" s="64" t="s">
        <v>1</v>
      </c>
      <c r="D616" s="65">
        <v>2</v>
      </c>
      <c r="E616" s="66" t="s">
        <v>1952</v>
      </c>
      <c r="F616" s="64"/>
      <c r="G616" s="64" t="s">
        <v>0</v>
      </c>
      <c r="H616" s="73">
        <f>N616</f>
        <v>20000000</v>
      </c>
      <c r="I616" s="68">
        <v>2015</v>
      </c>
      <c r="J616" s="64">
        <v>5000770</v>
      </c>
      <c r="K616" s="63" t="s">
        <v>80</v>
      </c>
      <c r="L616" s="78">
        <v>14040201</v>
      </c>
      <c r="M616" s="79" t="s">
        <v>1953</v>
      </c>
      <c r="N616" s="67">
        <v>20000000</v>
      </c>
      <c r="O616" s="67">
        <v>0</v>
      </c>
      <c r="P616" s="67">
        <v>0</v>
      </c>
      <c r="Q616" s="67">
        <v>20000000</v>
      </c>
      <c r="R616" s="73">
        <f t="shared" si="38"/>
        <v>0</v>
      </c>
      <c r="S616" s="74"/>
      <c r="T616" s="75" t="s">
        <v>81</v>
      </c>
      <c r="U616" s="76" t="s">
        <v>28</v>
      </c>
      <c r="V616" s="76" t="s">
        <v>142</v>
      </c>
      <c r="W616" s="76"/>
    </row>
    <row r="617" spans="1:23" s="77" customFormat="1" ht="33" customHeight="1">
      <c r="A617" s="62">
        <v>621</v>
      </c>
      <c r="B617" s="63" t="s">
        <v>1766</v>
      </c>
      <c r="C617" s="64" t="s">
        <v>1</v>
      </c>
      <c r="D617" s="65">
        <v>2</v>
      </c>
      <c r="E617" s="66" t="s">
        <v>1954</v>
      </c>
      <c r="F617" s="64"/>
      <c r="G617" s="64" t="s">
        <v>9</v>
      </c>
      <c r="H617" s="73">
        <f>Q617</f>
        <v>5000000</v>
      </c>
      <c r="I617" s="68">
        <v>2015</v>
      </c>
      <c r="J617" s="64">
        <v>5000769</v>
      </c>
      <c r="K617" s="63" t="s">
        <v>1845</v>
      </c>
      <c r="L617" s="78">
        <v>14020201</v>
      </c>
      <c r="M617" s="79" t="s">
        <v>1955</v>
      </c>
      <c r="N617" s="67">
        <v>5000000</v>
      </c>
      <c r="O617" s="67">
        <v>0</v>
      </c>
      <c r="P617" s="67">
        <v>0</v>
      </c>
      <c r="Q617" s="67">
        <v>5000000</v>
      </c>
      <c r="R617" s="73">
        <f t="shared" si="38"/>
        <v>0</v>
      </c>
      <c r="S617" s="74"/>
      <c r="T617" s="75" t="s">
        <v>81</v>
      </c>
      <c r="U617" s="76" t="s">
        <v>82</v>
      </c>
      <c r="V617" s="76" t="s">
        <v>141</v>
      </c>
      <c r="W617" s="76"/>
    </row>
    <row r="618" spans="1:23" s="77" customFormat="1" ht="33" customHeight="1">
      <c r="A618" s="62">
        <v>622</v>
      </c>
      <c r="B618" s="63" t="s">
        <v>1766</v>
      </c>
      <c r="C618" s="64" t="s">
        <v>1</v>
      </c>
      <c r="D618" s="65">
        <v>2</v>
      </c>
      <c r="E618" s="66" t="s">
        <v>1956</v>
      </c>
      <c r="F618" s="64"/>
      <c r="G618" s="64" t="s">
        <v>0</v>
      </c>
      <c r="H618" s="73">
        <v>10000000</v>
      </c>
      <c r="I618" s="68">
        <v>2015</v>
      </c>
      <c r="J618" s="64">
        <v>5000251</v>
      </c>
      <c r="K618" s="63" t="s">
        <v>25</v>
      </c>
      <c r="L618" s="78" t="s">
        <v>1957</v>
      </c>
      <c r="M618" s="79" t="s">
        <v>1805</v>
      </c>
      <c r="N618" s="67">
        <f>H618</f>
        <v>10000000</v>
      </c>
      <c r="O618" s="67" t="s">
        <v>1769</v>
      </c>
      <c r="P618" s="67">
        <v>0</v>
      </c>
      <c r="Q618" s="67">
        <f>N618</f>
        <v>10000000</v>
      </c>
      <c r="R618" s="73">
        <f t="shared" si="38"/>
        <v>0</v>
      </c>
      <c r="S618" s="74"/>
      <c r="T618" s="75" t="s">
        <v>1958</v>
      </c>
      <c r="U618" s="76"/>
      <c r="V618" s="76"/>
      <c r="W618" s="76"/>
    </row>
    <row r="619" spans="1:23" s="77" customFormat="1" ht="33" customHeight="1">
      <c r="A619" s="62">
        <v>623</v>
      </c>
      <c r="B619" s="63" t="s">
        <v>1766</v>
      </c>
      <c r="C619" s="64" t="s">
        <v>1</v>
      </c>
      <c r="D619" s="65">
        <v>2</v>
      </c>
      <c r="E619" s="66" t="s">
        <v>1959</v>
      </c>
      <c r="F619" s="64"/>
      <c r="G619" s="64" t="s">
        <v>0</v>
      </c>
      <c r="H619" s="73">
        <v>353000000</v>
      </c>
      <c r="I619" s="68">
        <v>2015</v>
      </c>
      <c r="J619" s="64">
        <v>5000249</v>
      </c>
      <c r="K619" s="63" t="s">
        <v>115</v>
      </c>
      <c r="L619" s="78" t="s">
        <v>1960</v>
      </c>
      <c r="M619" s="79" t="s">
        <v>1828</v>
      </c>
      <c r="N619" s="67">
        <f>H619</f>
        <v>353000000</v>
      </c>
      <c r="O619" s="67" t="s">
        <v>1769</v>
      </c>
      <c r="P619" s="67">
        <v>0</v>
      </c>
      <c r="Q619" s="67">
        <f>N619</f>
        <v>353000000</v>
      </c>
      <c r="R619" s="73">
        <f t="shared" si="38"/>
        <v>0</v>
      </c>
      <c r="S619" s="74"/>
      <c r="T619" s="75" t="s">
        <v>1958</v>
      </c>
      <c r="U619" s="76"/>
      <c r="V619" s="76"/>
      <c r="W619" s="76"/>
    </row>
    <row r="620" spans="1:23" s="77" customFormat="1" ht="33" customHeight="1">
      <c r="A620" s="62">
        <v>624</v>
      </c>
      <c r="B620" s="63" t="s">
        <v>1766</v>
      </c>
      <c r="C620" s="64" t="s">
        <v>1</v>
      </c>
      <c r="D620" s="65">
        <v>2</v>
      </c>
      <c r="E620" s="66" t="s">
        <v>1961</v>
      </c>
      <c r="F620" s="64"/>
      <c r="G620" s="64" t="s">
        <v>0</v>
      </c>
      <c r="H620" s="73">
        <v>17000000</v>
      </c>
      <c r="I620" s="68">
        <v>2015</v>
      </c>
      <c r="J620" s="64">
        <v>5000249</v>
      </c>
      <c r="K620" s="63" t="s">
        <v>115</v>
      </c>
      <c r="L620" s="78" t="s">
        <v>1960</v>
      </c>
      <c r="M620" s="79" t="s">
        <v>1828</v>
      </c>
      <c r="N620" s="67">
        <f>H620</f>
        <v>17000000</v>
      </c>
      <c r="O620" s="67" t="s">
        <v>1769</v>
      </c>
      <c r="P620" s="67">
        <v>0</v>
      </c>
      <c r="Q620" s="67">
        <f>N620</f>
        <v>17000000</v>
      </c>
      <c r="R620" s="73">
        <f t="shared" si="38"/>
        <v>0</v>
      </c>
      <c r="S620" s="74"/>
      <c r="T620" s="75" t="s">
        <v>1958</v>
      </c>
      <c r="U620" s="76"/>
      <c r="V620" s="76"/>
      <c r="W620" s="76"/>
    </row>
    <row r="621" spans="1:23" s="77" customFormat="1" ht="33" customHeight="1">
      <c r="A621" s="62">
        <v>625</v>
      </c>
      <c r="B621" s="63" t="s">
        <v>1766</v>
      </c>
      <c r="C621" s="64" t="s">
        <v>1</v>
      </c>
      <c r="D621" s="65">
        <v>2</v>
      </c>
      <c r="E621" s="66" t="s">
        <v>1962</v>
      </c>
      <c r="F621" s="64"/>
      <c r="G621" s="64" t="s">
        <v>0</v>
      </c>
      <c r="H621" s="73">
        <v>10000000</v>
      </c>
      <c r="I621" s="68">
        <v>2015</v>
      </c>
      <c r="J621" s="64">
        <v>5000243</v>
      </c>
      <c r="K621" s="63" t="s">
        <v>152</v>
      </c>
      <c r="L621" s="78" t="s">
        <v>1879</v>
      </c>
      <c r="M621" s="79" t="s">
        <v>1946</v>
      </c>
      <c r="N621" s="67">
        <f>Q621</f>
        <v>10000000</v>
      </c>
      <c r="O621" s="67" t="s">
        <v>1769</v>
      </c>
      <c r="P621" s="67">
        <v>0</v>
      </c>
      <c r="Q621" s="67">
        <v>10000000</v>
      </c>
      <c r="R621" s="73">
        <f>N621-P621-Q621</f>
        <v>0</v>
      </c>
      <c r="S621" s="74"/>
      <c r="T621" s="75" t="s">
        <v>1963</v>
      </c>
      <c r="U621" s="76" t="s">
        <v>76</v>
      </c>
      <c r="V621" s="76" t="s">
        <v>77</v>
      </c>
      <c r="W621" s="76"/>
    </row>
    <row r="622" spans="1:23" s="77" customFormat="1" ht="33" customHeight="1">
      <c r="A622" s="62">
        <v>626</v>
      </c>
      <c r="B622" s="63" t="s">
        <v>1766</v>
      </c>
      <c r="C622" s="64" t="s">
        <v>1</v>
      </c>
      <c r="D622" s="65">
        <v>2</v>
      </c>
      <c r="E622" s="66" t="s">
        <v>1964</v>
      </c>
      <c r="F622" s="64"/>
      <c r="G622" s="64" t="s">
        <v>0</v>
      </c>
      <c r="H622" s="73">
        <v>15000000</v>
      </c>
      <c r="I622" s="68">
        <v>2015</v>
      </c>
      <c r="J622" s="64">
        <v>5000260</v>
      </c>
      <c r="K622" s="63" t="s">
        <v>21</v>
      </c>
      <c r="L622" s="78" t="s">
        <v>1957</v>
      </c>
      <c r="M622" s="79" t="s">
        <v>1805</v>
      </c>
      <c r="N622" s="67">
        <v>15000000</v>
      </c>
      <c r="O622" s="67" t="s">
        <v>1769</v>
      </c>
      <c r="P622" s="67">
        <v>0</v>
      </c>
      <c r="Q622" s="67">
        <f t="shared" ref="Q622:Q627" si="39">N622</f>
        <v>15000000</v>
      </c>
      <c r="R622" s="73">
        <f t="shared" ref="R622:R627" si="40">N622-P622-Q622</f>
        <v>0</v>
      </c>
      <c r="S622" s="74"/>
      <c r="T622" s="75" t="s">
        <v>1965</v>
      </c>
      <c r="U622" s="76" t="s">
        <v>20</v>
      </c>
      <c r="V622" s="76" t="s">
        <v>59</v>
      </c>
      <c r="W622" s="76"/>
    </row>
    <row r="623" spans="1:23" s="77" customFormat="1" ht="33" customHeight="1">
      <c r="A623" s="62">
        <v>627</v>
      </c>
      <c r="B623" s="63" t="s">
        <v>1766</v>
      </c>
      <c r="C623" s="64" t="s">
        <v>1</v>
      </c>
      <c r="D623" s="65">
        <v>2</v>
      </c>
      <c r="E623" s="66" t="s">
        <v>1966</v>
      </c>
      <c r="F623" s="64"/>
      <c r="G623" s="64" t="s">
        <v>0</v>
      </c>
      <c r="H623" s="73">
        <v>15000000</v>
      </c>
      <c r="I623" s="68">
        <v>2015</v>
      </c>
      <c r="J623" s="64">
        <v>5000883</v>
      </c>
      <c r="K623" s="63" t="s">
        <v>60</v>
      </c>
      <c r="L623" s="78">
        <v>12020302</v>
      </c>
      <c r="M623" s="79" t="s">
        <v>11</v>
      </c>
      <c r="N623" s="67">
        <v>15000000</v>
      </c>
      <c r="O623" s="67" t="s">
        <v>1769</v>
      </c>
      <c r="P623" s="67">
        <v>0</v>
      </c>
      <c r="Q623" s="67">
        <f t="shared" si="39"/>
        <v>15000000</v>
      </c>
      <c r="R623" s="73">
        <f t="shared" si="40"/>
        <v>0</v>
      </c>
      <c r="S623" s="74"/>
      <c r="T623" s="75" t="s">
        <v>1965</v>
      </c>
      <c r="U623" s="76" t="s">
        <v>28</v>
      </c>
      <c r="V623" s="76" t="s">
        <v>29</v>
      </c>
      <c r="W623" s="76"/>
    </row>
    <row r="624" spans="1:23" s="77" customFormat="1" ht="33" customHeight="1">
      <c r="A624" s="62">
        <v>628</v>
      </c>
      <c r="B624" s="63" t="s">
        <v>1766</v>
      </c>
      <c r="C624" s="64" t="s">
        <v>1</v>
      </c>
      <c r="D624" s="65">
        <v>2</v>
      </c>
      <c r="E624" s="66" t="s">
        <v>1967</v>
      </c>
      <c r="F624" s="64"/>
      <c r="G624" s="64" t="s">
        <v>0</v>
      </c>
      <c r="H624" s="73">
        <v>4000000</v>
      </c>
      <c r="I624" s="68">
        <v>2015</v>
      </c>
      <c r="J624" s="64">
        <v>3000071</v>
      </c>
      <c r="K624" s="63" t="s">
        <v>160</v>
      </c>
      <c r="L624" s="78">
        <v>1201020102225</v>
      </c>
      <c r="M624" s="79" t="s">
        <v>1968</v>
      </c>
      <c r="N624" s="67">
        <v>4000000</v>
      </c>
      <c r="O624" s="67">
        <v>0</v>
      </c>
      <c r="P624" s="67">
        <v>0</v>
      </c>
      <c r="Q624" s="67">
        <f t="shared" si="39"/>
        <v>4000000</v>
      </c>
      <c r="R624" s="73">
        <f t="shared" si="40"/>
        <v>0</v>
      </c>
      <c r="S624" s="74"/>
      <c r="T624" s="75" t="s">
        <v>162</v>
      </c>
      <c r="U624" s="76" t="s">
        <v>1969</v>
      </c>
      <c r="V624" s="76" t="s">
        <v>1970</v>
      </c>
      <c r="W624" s="76"/>
    </row>
    <row r="625" spans="1:23" s="77" customFormat="1" ht="33" customHeight="1">
      <c r="A625" s="62">
        <v>629</v>
      </c>
      <c r="B625" s="63" t="s">
        <v>1766</v>
      </c>
      <c r="C625" s="64" t="s">
        <v>1</v>
      </c>
      <c r="D625" s="65">
        <v>2</v>
      </c>
      <c r="E625" s="66" t="s">
        <v>1971</v>
      </c>
      <c r="F625" s="64"/>
      <c r="G625" s="64" t="s">
        <v>0</v>
      </c>
      <c r="H625" s="73">
        <v>15000000</v>
      </c>
      <c r="I625" s="68">
        <v>2015</v>
      </c>
      <c r="J625" s="64">
        <v>3000071</v>
      </c>
      <c r="K625" s="63" t="s">
        <v>160</v>
      </c>
      <c r="L625" s="78">
        <v>1201020102225</v>
      </c>
      <c r="M625" s="79" t="s">
        <v>1752</v>
      </c>
      <c r="N625" s="67">
        <v>15000000</v>
      </c>
      <c r="O625" s="67">
        <v>0</v>
      </c>
      <c r="P625" s="67">
        <v>0</v>
      </c>
      <c r="Q625" s="67">
        <f t="shared" si="39"/>
        <v>15000000</v>
      </c>
      <c r="R625" s="73">
        <f t="shared" si="40"/>
        <v>0</v>
      </c>
      <c r="S625" s="74"/>
      <c r="T625" s="75" t="s">
        <v>157</v>
      </c>
      <c r="U625" s="76" t="s">
        <v>161</v>
      </c>
      <c r="V625" s="76" t="s">
        <v>1972</v>
      </c>
      <c r="W625" s="76"/>
    </row>
    <row r="626" spans="1:23" s="77" customFormat="1" ht="33" customHeight="1">
      <c r="A626" s="62">
        <v>630</v>
      </c>
      <c r="B626" s="63" t="s">
        <v>1766</v>
      </c>
      <c r="C626" s="64" t="s">
        <v>1</v>
      </c>
      <c r="D626" s="65">
        <v>2</v>
      </c>
      <c r="E626" s="66" t="s">
        <v>1973</v>
      </c>
      <c r="F626" s="64"/>
      <c r="G626" s="64" t="s">
        <v>0</v>
      </c>
      <c r="H626" s="73">
        <v>170000000</v>
      </c>
      <c r="I626" s="68">
        <v>2015</v>
      </c>
      <c r="J626" s="64">
        <v>3000548</v>
      </c>
      <c r="K626" s="63" t="s">
        <v>1974</v>
      </c>
      <c r="L626" s="78">
        <v>1103020102261</v>
      </c>
      <c r="M626" s="79" t="s">
        <v>1975</v>
      </c>
      <c r="N626" s="67">
        <v>170000000</v>
      </c>
      <c r="O626" s="67" t="s">
        <v>1769</v>
      </c>
      <c r="P626" s="67">
        <v>0</v>
      </c>
      <c r="Q626" s="67">
        <f t="shared" si="39"/>
        <v>170000000</v>
      </c>
      <c r="R626" s="73">
        <f t="shared" si="40"/>
        <v>0</v>
      </c>
      <c r="S626" s="74"/>
      <c r="T626" s="75" t="s">
        <v>1976</v>
      </c>
      <c r="U626" s="76" t="s">
        <v>151</v>
      </c>
      <c r="V626" s="76" t="s">
        <v>168</v>
      </c>
      <c r="W626" s="76"/>
    </row>
    <row r="627" spans="1:23" s="77" customFormat="1" ht="33" customHeight="1">
      <c r="A627" s="62">
        <v>631</v>
      </c>
      <c r="B627" s="63" t="s">
        <v>1766</v>
      </c>
      <c r="C627" s="64" t="s">
        <v>1</v>
      </c>
      <c r="D627" s="65">
        <v>2</v>
      </c>
      <c r="E627" s="66" t="s">
        <v>1977</v>
      </c>
      <c r="F627" s="64"/>
      <c r="G627" s="64" t="s">
        <v>0</v>
      </c>
      <c r="H627" s="73">
        <v>5000000</v>
      </c>
      <c r="I627" s="68">
        <v>2015</v>
      </c>
      <c r="J627" s="64">
        <v>3000009</v>
      </c>
      <c r="K627" s="63" t="s">
        <v>1978</v>
      </c>
      <c r="L627" s="78" t="s">
        <v>1979</v>
      </c>
      <c r="M627" s="79" t="s">
        <v>1980</v>
      </c>
      <c r="N627" s="67">
        <v>5000000</v>
      </c>
      <c r="O627" s="67" t="s">
        <v>1769</v>
      </c>
      <c r="P627" s="67">
        <v>0</v>
      </c>
      <c r="Q627" s="67">
        <f t="shared" si="39"/>
        <v>5000000</v>
      </c>
      <c r="R627" s="73">
        <f t="shared" si="40"/>
        <v>0</v>
      </c>
      <c r="S627" s="74"/>
      <c r="T627" s="75" t="s">
        <v>1981</v>
      </c>
      <c r="U627" s="76" t="s">
        <v>1982</v>
      </c>
      <c r="V627" s="76" t="s">
        <v>1983</v>
      </c>
      <c r="W627" s="76"/>
    </row>
    <row r="628" spans="1:23" s="77" customFormat="1" ht="33" customHeight="1">
      <c r="A628" s="62">
        <v>632</v>
      </c>
      <c r="B628" s="63" t="s">
        <v>167</v>
      </c>
      <c r="C628" s="64" t="s">
        <v>1</v>
      </c>
      <c r="D628" s="65">
        <v>2</v>
      </c>
      <c r="E628" s="66" t="s">
        <v>1984</v>
      </c>
      <c r="F628" s="64"/>
      <c r="G628" s="64" t="s">
        <v>19</v>
      </c>
      <c r="H628" s="73">
        <v>1305000000</v>
      </c>
      <c r="I628" s="68">
        <v>2015</v>
      </c>
      <c r="J628" s="64">
        <v>5000038</v>
      </c>
      <c r="K628" s="63" t="s">
        <v>128</v>
      </c>
      <c r="L628" s="78">
        <v>1404020102261</v>
      </c>
      <c r="M628" s="79" t="s">
        <v>256</v>
      </c>
      <c r="N628" s="67">
        <v>1304400000</v>
      </c>
      <c r="O628" s="67" t="s">
        <v>1769</v>
      </c>
      <c r="P628" s="67">
        <v>0</v>
      </c>
      <c r="Q628" s="67">
        <v>621000000</v>
      </c>
      <c r="R628" s="73">
        <v>683400000</v>
      </c>
      <c r="S628" s="74"/>
      <c r="T628" s="75" t="s">
        <v>170</v>
      </c>
      <c r="U628" s="76" t="s">
        <v>62</v>
      </c>
      <c r="V628" s="76" t="s">
        <v>1985</v>
      </c>
      <c r="W628" s="76"/>
    </row>
    <row r="629" spans="1:23" s="77" customFormat="1" ht="33" customHeight="1">
      <c r="A629" s="62">
        <v>633</v>
      </c>
      <c r="B629" s="63" t="s">
        <v>167</v>
      </c>
      <c r="C629" s="64" t="s">
        <v>1</v>
      </c>
      <c r="D629" s="65">
        <v>2</v>
      </c>
      <c r="E629" s="66" t="s">
        <v>1986</v>
      </c>
      <c r="F629" s="64"/>
      <c r="G629" s="64" t="s">
        <v>19</v>
      </c>
      <c r="H629" s="73">
        <v>1100000000</v>
      </c>
      <c r="I629" s="68">
        <v>2015</v>
      </c>
      <c r="J629" s="64">
        <v>5000089</v>
      </c>
      <c r="K629" s="63" t="s">
        <v>67</v>
      </c>
      <c r="L629" s="78">
        <v>51000226</v>
      </c>
      <c r="M629" s="79" t="s">
        <v>12</v>
      </c>
      <c r="N629" s="67" t="s">
        <v>1769</v>
      </c>
      <c r="O629" s="67" t="s">
        <v>1769</v>
      </c>
      <c r="P629" s="67">
        <v>0</v>
      </c>
      <c r="Q629" s="67">
        <v>1100000000</v>
      </c>
      <c r="R629" s="73"/>
      <c r="S629" s="74"/>
      <c r="T629" s="75" t="s">
        <v>1807</v>
      </c>
      <c r="U629" s="76" t="s">
        <v>72</v>
      </c>
      <c r="V629" s="76" t="s">
        <v>1987</v>
      </c>
      <c r="W629" s="76"/>
    </row>
    <row r="630" spans="1:23" s="77" customFormat="1" ht="33" customHeight="1">
      <c r="A630" s="62">
        <v>634</v>
      </c>
      <c r="B630" s="63" t="s">
        <v>167</v>
      </c>
      <c r="C630" s="64" t="s">
        <v>1</v>
      </c>
      <c r="D630" s="65">
        <v>2</v>
      </c>
      <c r="E630" s="66" t="s">
        <v>1988</v>
      </c>
      <c r="F630" s="64"/>
      <c r="G630" s="64" t="s">
        <v>19</v>
      </c>
      <c r="H630" s="73">
        <v>600000000</v>
      </c>
      <c r="I630" s="68">
        <v>2015</v>
      </c>
      <c r="J630" s="64">
        <v>5000089</v>
      </c>
      <c r="K630" s="63" t="s">
        <v>67</v>
      </c>
      <c r="L630" s="78">
        <v>51000226</v>
      </c>
      <c r="M630" s="79" t="s">
        <v>12</v>
      </c>
      <c r="N630" s="67" t="s">
        <v>1769</v>
      </c>
      <c r="O630" s="67" t="s">
        <v>1769</v>
      </c>
      <c r="P630" s="67">
        <v>0</v>
      </c>
      <c r="Q630" s="67">
        <v>600000000</v>
      </c>
      <c r="R630" s="73"/>
      <c r="S630" s="74"/>
      <c r="T630" s="75" t="s">
        <v>1807</v>
      </c>
      <c r="U630" s="76" t="s">
        <v>73</v>
      </c>
      <c r="V630" s="76" t="s">
        <v>1808</v>
      </c>
      <c r="W630" s="76"/>
    </row>
    <row r="631" spans="1:23" s="77" customFormat="1" ht="33" customHeight="1">
      <c r="A631" s="62">
        <v>635</v>
      </c>
      <c r="B631" s="63" t="s">
        <v>167</v>
      </c>
      <c r="C631" s="64" t="s">
        <v>1</v>
      </c>
      <c r="D631" s="65">
        <v>2</v>
      </c>
      <c r="E631" s="66" t="s">
        <v>1989</v>
      </c>
      <c r="F631" s="64"/>
      <c r="G631" s="64" t="s">
        <v>2</v>
      </c>
      <c r="H631" s="73">
        <v>1811165000</v>
      </c>
      <c r="I631" s="68">
        <v>2015</v>
      </c>
      <c r="J631" s="64">
        <v>3000071</v>
      </c>
      <c r="K631" s="63" t="s">
        <v>160</v>
      </c>
      <c r="L631" s="78">
        <v>1201020102223</v>
      </c>
      <c r="M631" s="79" t="s">
        <v>1990</v>
      </c>
      <c r="N631" s="67">
        <v>1811165000</v>
      </c>
      <c r="O631" s="67">
        <v>0</v>
      </c>
      <c r="P631" s="67">
        <v>0</v>
      </c>
      <c r="Q631" s="67" t="s">
        <v>1769</v>
      </c>
      <c r="R631" s="73">
        <v>1811165000</v>
      </c>
      <c r="S631" s="74"/>
      <c r="T631" s="75" t="s">
        <v>1848</v>
      </c>
      <c r="U631" s="76" t="s">
        <v>1991</v>
      </c>
      <c r="V631" s="76" t="s">
        <v>1992</v>
      </c>
      <c r="W631" s="76"/>
    </row>
    <row r="632" spans="1:23" s="77" customFormat="1" ht="33" customHeight="1">
      <c r="A632" s="62">
        <v>636</v>
      </c>
      <c r="B632" s="63" t="s">
        <v>167</v>
      </c>
      <c r="C632" s="64" t="s">
        <v>1</v>
      </c>
      <c r="D632" s="65">
        <v>2</v>
      </c>
      <c r="E632" s="66" t="s">
        <v>1993</v>
      </c>
      <c r="F632" s="64"/>
      <c r="G632" s="64" t="s">
        <v>2</v>
      </c>
      <c r="H632" s="73">
        <v>1932398505</v>
      </c>
      <c r="I632" s="68">
        <v>2015</v>
      </c>
      <c r="J632" s="64">
        <v>3000071</v>
      </c>
      <c r="K632" s="63" t="s">
        <v>160</v>
      </c>
      <c r="L632" s="78">
        <v>1201020102223</v>
      </c>
      <c r="M632" s="79" t="s">
        <v>1990</v>
      </c>
      <c r="N632" s="67">
        <v>1932398505</v>
      </c>
      <c r="O632" s="67">
        <v>0</v>
      </c>
      <c r="P632" s="67">
        <v>0</v>
      </c>
      <c r="Q632" s="67" t="s">
        <v>1769</v>
      </c>
      <c r="R632" s="73">
        <v>1932398505</v>
      </c>
      <c r="S632" s="74"/>
      <c r="T632" s="75" t="s">
        <v>1848</v>
      </c>
      <c r="U632" s="76" t="s">
        <v>1994</v>
      </c>
      <c r="V632" s="76" t="s">
        <v>1995</v>
      </c>
      <c r="W632" s="76"/>
    </row>
    <row r="633" spans="1:23" s="77" customFormat="1" ht="33" customHeight="1">
      <c r="A633" s="62">
        <v>637</v>
      </c>
      <c r="B633" s="63" t="s">
        <v>167</v>
      </c>
      <c r="C633" s="64" t="s">
        <v>1</v>
      </c>
      <c r="D633" s="65">
        <v>2</v>
      </c>
      <c r="E633" s="66" t="s">
        <v>1996</v>
      </c>
      <c r="F633" s="64"/>
      <c r="G633" s="64" t="s">
        <v>2</v>
      </c>
      <c r="H633" s="73">
        <v>1084710000</v>
      </c>
      <c r="I633" s="68">
        <v>2015</v>
      </c>
      <c r="J633" s="64">
        <v>3000023</v>
      </c>
      <c r="K633" s="63" t="s">
        <v>126</v>
      </c>
      <c r="L633" s="78">
        <v>1201020102222</v>
      </c>
      <c r="M633" s="79" t="s">
        <v>1796</v>
      </c>
      <c r="N633" s="67">
        <v>1335000000</v>
      </c>
      <c r="O633" s="67" t="s">
        <v>1769</v>
      </c>
      <c r="P633" s="67">
        <v>0</v>
      </c>
      <c r="Q633" s="67" t="s">
        <v>1769</v>
      </c>
      <c r="R633" s="73" t="e">
        <f>N633-P633-Q633</f>
        <v>#VALUE!</v>
      </c>
      <c r="S633" s="74"/>
      <c r="T633" s="75" t="s">
        <v>1763</v>
      </c>
      <c r="U633" s="76" t="s">
        <v>166</v>
      </c>
      <c r="V633" s="76"/>
      <c r="W633" s="76"/>
    </row>
    <row r="634" spans="1:23" s="77" customFormat="1" ht="33" customHeight="1">
      <c r="A634" s="62">
        <v>638</v>
      </c>
      <c r="B634" s="63" t="s">
        <v>1799</v>
      </c>
      <c r="C634" s="64" t="s">
        <v>1</v>
      </c>
      <c r="D634" s="65">
        <v>2</v>
      </c>
      <c r="E634" s="66" t="s">
        <v>1997</v>
      </c>
      <c r="F634" s="64"/>
      <c r="G634" s="64" t="s">
        <v>0</v>
      </c>
      <c r="H634" s="73">
        <v>93000000</v>
      </c>
      <c r="I634" s="68">
        <v>2015</v>
      </c>
      <c r="J634" s="64">
        <v>5000348</v>
      </c>
      <c r="K634" s="63" t="s">
        <v>83</v>
      </c>
      <c r="L634" s="78">
        <v>51000226</v>
      </c>
      <c r="M634" s="79" t="s">
        <v>238</v>
      </c>
      <c r="N634" s="67" t="s">
        <v>1769</v>
      </c>
      <c r="O634" s="67" t="s">
        <v>1769</v>
      </c>
      <c r="P634" s="67" t="s">
        <v>1769</v>
      </c>
      <c r="Q634" s="67" t="s">
        <v>1769</v>
      </c>
      <c r="R634" s="73" t="s">
        <v>1769</v>
      </c>
      <c r="S634" s="74"/>
      <c r="T634" s="75" t="s">
        <v>22</v>
      </c>
      <c r="U634" s="76" t="s">
        <v>63</v>
      </c>
      <c r="V634" s="76" t="s">
        <v>64</v>
      </c>
      <c r="W634" s="76"/>
    </row>
    <row r="635" spans="1:23" s="77" customFormat="1" ht="33" customHeight="1">
      <c r="A635" s="62">
        <v>639</v>
      </c>
      <c r="B635" s="63" t="s">
        <v>1799</v>
      </c>
      <c r="C635" s="64" t="s">
        <v>1</v>
      </c>
      <c r="D635" s="65">
        <v>2</v>
      </c>
      <c r="E635" s="66" t="s">
        <v>1998</v>
      </c>
      <c r="F635" s="64"/>
      <c r="G635" s="64" t="s">
        <v>0</v>
      </c>
      <c r="H635" s="73">
        <v>399000000</v>
      </c>
      <c r="I635" s="68">
        <v>2015</v>
      </c>
      <c r="J635" s="64">
        <v>5000348</v>
      </c>
      <c r="K635" s="63" t="s">
        <v>83</v>
      </c>
      <c r="L635" s="78">
        <v>51000226</v>
      </c>
      <c r="M635" s="79" t="s">
        <v>238</v>
      </c>
      <c r="N635" s="67" t="s">
        <v>1769</v>
      </c>
      <c r="O635" s="67" t="s">
        <v>1769</v>
      </c>
      <c r="P635" s="67" t="s">
        <v>1769</v>
      </c>
      <c r="Q635" s="67" t="s">
        <v>1769</v>
      </c>
      <c r="R635" s="73" t="s">
        <v>1769</v>
      </c>
      <c r="S635" s="74"/>
      <c r="T635" s="75" t="s">
        <v>22</v>
      </c>
      <c r="U635" s="76" t="s">
        <v>1999</v>
      </c>
      <c r="V635" s="76" t="s">
        <v>34</v>
      </c>
      <c r="W635" s="76"/>
    </row>
    <row r="636" spans="1:23" s="77" customFormat="1" ht="33" customHeight="1">
      <c r="A636" s="62">
        <v>640</v>
      </c>
      <c r="B636" s="63" t="s">
        <v>1799</v>
      </c>
      <c r="C636" s="64" t="s">
        <v>1</v>
      </c>
      <c r="D636" s="65">
        <v>2</v>
      </c>
      <c r="E636" s="66" t="s">
        <v>2000</v>
      </c>
      <c r="F636" s="64"/>
      <c r="G636" s="64" t="s">
        <v>0</v>
      </c>
      <c r="H636" s="73">
        <v>200000000</v>
      </c>
      <c r="I636" s="68">
        <v>2015</v>
      </c>
      <c r="J636" s="64">
        <v>5000348</v>
      </c>
      <c r="K636" s="63" t="s">
        <v>83</v>
      </c>
      <c r="L636" s="78">
        <v>51000226</v>
      </c>
      <c r="M636" s="79" t="s">
        <v>238</v>
      </c>
      <c r="N636" s="67" t="s">
        <v>1769</v>
      </c>
      <c r="O636" s="67" t="s">
        <v>1769</v>
      </c>
      <c r="P636" s="67" t="s">
        <v>1769</v>
      </c>
      <c r="Q636" s="67" t="s">
        <v>1769</v>
      </c>
      <c r="R636" s="73" t="s">
        <v>1769</v>
      </c>
      <c r="S636" s="74"/>
      <c r="T636" s="75" t="s">
        <v>22</v>
      </c>
      <c r="U636" s="76" t="s">
        <v>84</v>
      </c>
      <c r="V636" s="76" t="s">
        <v>2001</v>
      </c>
      <c r="W636" s="76"/>
    </row>
    <row r="637" spans="1:23" s="77" customFormat="1" ht="33" customHeight="1">
      <c r="A637" s="62">
        <v>641</v>
      </c>
      <c r="B637" s="63" t="s">
        <v>1799</v>
      </c>
      <c r="C637" s="64" t="s">
        <v>1</v>
      </c>
      <c r="D637" s="65">
        <v>2</v>
      </c>
      <c r="E637" s="66" t="s">
        <v>2002</v>
      </c>
      <c r="F637" s="64"/>
      <c r="G637" s="64" t="s">
        <v>9</v>
      </c>
      <c r="H637" s="73">
        <v>350000000</v>
      </c>
      <c r="I637" s="68">
        <v>2015</v>
      </c>
      <c r="J637" s="64">
        <v>5000090</v>
      </c>
      <c r="K637" s="63" t="s">
        <v>24</v>
      </c>
      <c r="L637" s="78">
        <v>51000226</v>
      </c>
      <c r="M637" s="79" t="s">
        <v>12</v>
      </c>
      <c r="N637" s="67" t="s">
        <v>1769</v>
      </c>
      <c r="O637" s="67" t="s">
        <v>1769</v>
      </c>
      <c r="P637" s="67" t="s">
        <v>1769</v>
      </c>
      <c r="Q637" s="67">
        <v>350000000</v>
      </c>
      <c r="R637" s="73" t="s">
        <v>1769</v>
      </c>
      <c r="S637" s="74"/>
      <c r="T637" s="75" t="s">
        <v>1807</v>
      </c>
      <c r="U637" s="76" t="s">
        <v>135</v>
      </c>
      <c r="V637" s="76" t="s">
        <v>2003</v>
      </c>
      <c r="W637" s="76"/>
    </row>
    <row r="638" spans="1:23" s="77" customFormat="1" ht="33" customHeight="1">
      <c r="A638" s="62">
        <v>642</v>
      </c>
      <c r="B638" s="63" t="s">
        <v>1799</v>
      </c>
      <c r="C638" s="64" t="s">
        <v>1</v>
      </c>
      <c r="D638" s="65">
        <v>2</v>
      </c>
      <c r="E638" s="66" t="s">
        <v>2004</v>
      </c>
      <c r="F638" s="64"/>
      <c r="G638" s="64" t="s">
        <v>0</v>
      </c>
      <c r="H638" s="73">
        <v>330000000</v>
      </c>
      <c r="I638" s="68">
        <v>2015</v>
      </c>
      <c r="J638" s="64">
        <v>5000038</v>
      </c>
      <c r="K638" s="63" t="s">
        <v>128</v>
      </c>
      <c r="L638" s="78">
        <v>1404020102261</v>
      </c>
      <c r="M638" s="79" t="s">
        <v>256</v>
      </c>
      <c r="N638" s="67">
        <v>330000000</v>
      </c>
      <c r="O638" s="67" t="s">
        <v>1769</v>
      </c>
      <c r="P638" s="67" t="s">
        <v>1769</v>
      </c>
      <c r="Q638" s="67" t="s">
        <v>1769</v>
      </c>
      <c r="R638" s="73" t="s">
        <v>1769</v>
      </c>
      <c r="S638" s="74"/>
      <c r="T638" s="75" t="s">
        <v>146</v>
      </c>
      <c r="U638" s="76" t="s">
        <v>2005</v>
      </c>
      <c r="V638" s="76" t="s">
        <v>153</v>
      </c>
      <c r="W638" s="76"/>
    </row>
    <row r="639" spans="1:23" s="77" customFormat="1" ht="33" customHeight="1">
      <c r="A639" s="62">
        <v>643</v>
      </c>
      <c r="B639" s="63" t="s">
        <v>1799</v>
      </c>
      <c r="C639" s="64" t="s">
        <v>1</v>
      </c>
      <c r="D639" s="65">
        <v>2</v>
      </c>
      <c r="E639" s="66" t="s">
        <v>2006</v>
      </c>
      <c r="F639" s="64"/>
      <c r="G639" s="64" t="s">
        <v>0</v>
      </c>
      <c r="H639" s="73">
        <v>320000000</v>
      </c>
      <c r="I639" s="68">
        <v>2015</v>
      </c>
      <c r="J639" s="64">
        <v>5000038</v>
      </c>
      <c r="K639" s="63" t="s">
        <v>128</v>
      </c>
      <c r="L639" s="78">
        <v>1404020102261</v>
      </c>
      <c r="M639" s="79" t="s">
        <v>256</v>
      </c>
      <c r="N639" s="67">
        <v>320000000</v>
      </c>
      <c r="O639" s="67" t="s">
        <v>1769</v>
      </c>
      <c r="P639" s="67" t="s">
        <v>1769</v>
      </c>
      <c r="Q639" s="67" t="s">
        <v>1769</v>
      </c>
      <c r="R639" s="73" t="s">
        <v>1769</v>
      </c>
      <c r="S639" s="74"/>
      <c r="T639" s="75" t="s">
        <v>146</v>
      </c>
      <c r="U639" s="76" t="s">
        <v>2005</v>
      </c>
      <c r="V639" s="76" t="s">
        <v>153</v>
      </c>
      <c r="W639" s="76"/>
    </row>
    <row r="640" spans="1:23" s="77" customFormat="1" ht="33" customHeight="1">
      <c r="A640" s="62">
        <v>644</v>
      </c>
      <c r="B640" s="63" t="s">
        <v>1799</v>
      </c>
      <c r="C640" s="64" t="s">
        <v>1</v>
      </c>
      <c r="D640" s="65">
        <v>2</v>
      </c>
      <c r="E640" s="66" t="s">
        <v>2007</v>
      </c>
      <c r="F640" s="64"/>
      <c r="G640" s="64" t="s">
        <v>0</v>
      </c>
      <c r="H640" s="73">
        <v>8000000</v>
      </c>
      <c r="I640" s="68">
        <v>2015</v>
      </c>
      <c r="J640" s="64">
        <v>5000089</v>
      </c>
      <c r="K640" s="63" t="s">
        <v>67</v>
      </c>
      <c r="L640" s="78">
        <v>1404020102261</v>
      </c>
      <c r="M640" s="79" t="s">
        <v>1828</v>
      </c>
      <c r="N640" s="67">
        <v>8000000</v>
      </c>
      <c r="O640" s="67" t="s">
        <v>1769</v>
      </c>
      <c r="P640" s="67" t="s">
        <v>1769</v>
      </c>
      <c r="Q640" s="67">
        <v>8000000</v>
      </c>
      <c r="R640" s="73" t="s">
        <v>1769</v>
      </c>
      <c r="S640" s="74"/>
      <c r="T640" s="75" t="s">
        <v>1826</v>
      </c>
      <c r="U640" s="76" t="s">
        <v>155</v>
      </c>
      <c r="V640" s="76" t="s">
        <v>156</v>
      </c>
      <c r="W640" s="76"/>
    </row>
    <row r="641" spans="1:23" s="77" customFormat="1" ht="33" customHeight="1">
      <c r="A641" s="62">
        <v>645</v>
      </c>
      <c r="B641" s="63" t="s">
        <v>1799</v>
      </c>
      <c r="C641" s="64" t="s">
        <v>1</v>
      </c>
      <c r="D641" s="65">
        <v>2</v>
      </c>
      <c r="E641" s="66" t="s">
        <v>150</v>
      </c>
      <c r="F641" s="64"/>
      <c r="G641" s="64" t="s">
        <v>0</v>
      </c>
      <c r="H641" s="73">
        <v>135932000</v>
      </c>
      <c r="I641" s="68">
        <v>2015</v>
      </c>
      <c r="J641" s="64">
        <v>3000548</v>
      </c>
      <c r="K641" s="63" t="s">
        <v>1974</v>
      </c>
      <c r="L641" s="78">
        <v>1103020102261</v>
      </c>
      <c r="M641" s="79" t="s">
        <v>1975</v>
      </c>
      <c r="N641" s="67">
        <v>135932000</v>
      </c>
      <c r="O641" s="67" t="s">
        <v>1769</v>
      </c>
      <c r="P641" s="67" t="s">
        <v>1769</v>
      </c>
      <c r="Q641" s="67" t="s">
        <v>1769</v>
      </c>
      <c r="R641" s="73" t="s">
        <v>1769</v>
      </c>
      <c r="S641" s="74"/>
      <c r="T641" s="75" t="s">
        <v>1976</v>
      </c>
      <c r="U641" s="76" t="s">
        <v>151</v>
      </c>
      <c r="V641" s="76" t="s">
        <v>168</v>
      </c>
      <c r="W641" s="76"/>
    </row>
    <row r="642" spans="1:23" s="77" customFormat="1" ht="33" customHeight="1">
      <c r="A642" s="62">
        <v>646</v>
      </c>
      <c r="B642" s="63" t="s">
        <v>1766</v>
      </c>
      <c r="C642" s="64" t="s">
        <v>1</v>
      </c>
      <c r="D642" s="65">
        <v>3</v>
      </c>
      <c r="E642" s="66" t="s">
        <v>2008</v>
      </c>
      <c r="F642" s="64"/>
      <c r="G642" s="64" t="s">
        <v>9</v>
      </c>
      <c r="H642" s="73">
        <v>350000000</v>
      </c>
      <c r="I642" s="68">
        <v>2015</v>
      </c>
      <c r="J642" s="64">
        <v>2000066</v>
      </c>
      <c r="K642" s="63" t="s">
        <v>2009</v>
      </c>
      <c r="L642" s="78">
        <v>14020201</v>
      </c>
      <c r="M642" s="79" t="s">
        <v>1778</v>
      </c>
      <c r="N642" s="67">
        <v>350000000</v>
      </c>
      <c r="O642" s="67">
        <v>0</v>
      </c>
      <c r="P642" s="67">
        <v>0</v>
      </c>
      <c r="Q642" s="67">
        <v>350000000</v>
      </c>
      <c r="R642" s="73">
        <f>N642-P642-Q642</f>
        <v>0</v>
      </c>
      <c r="S642" s="74"/>
      <c r="T642" s="75" t="s">
        <v>2010</v>
      </c>
      <c r="U642" s="76" t="s">
        <v>2011</v>
      </c>
      <c r="V642" s="76" t="s">
        <v>2012</v>
      </c>
      <c r="W642" s="76"/>
    </row>
    <row r="643" spans="1:23" s="77" customFormat="1" ht="33" customHeight="1">
      <c r="A643" s="62">
        <v>647</v>
      </c>
      <c r="B643" s="63" t="s">
        <v>1766</v>
      </c>
      <c r="C643" s="64" t="s">
        <v>1</v>
      </c>
      <c r="D643" s="65">
        <v>3</v>
      </c>
      <c r="E643" s="66" t="s">
        <v>2013</v>
      </c>
      <c r="F643" s="64"/>
      <c r="G643" s="64" t="s">
        <v>2014</v>
      </c>
      <c r="H643" s="73">
        <v>473000000</v>
      </c>
      <c r="I643" s="68">
        <v>2015</v>
      </c>
      <c r="J643" s="64">
        <v>2000012</v>
      </c>
      <c r="K643" s="63" t="s">
        <v>2015</v>
      </c>
      <c r="L643" s="78">
        <v>1501030204011</v>
      </c>
      <c r="M643" s="79" t="s">
        <v>2016</v>
      </c>
      <c r="N643" s="67">
        <v>473000000</v>
      </c>
      <c r="O643" s="67" t="s">
        <v>1769</v>
      </c>
      <c r="P643" s="67">
        <v>0</v>
      </c>
      <c r="Q643" s="67">
        <f>N643</f>
        <v>473000000</v>
      </c>
      <c r="R643" s="73">
        <f>N643-P643-Q643</f>
        <v>0</v>
      </c>
      <c r="S643" s="74"/>
      <c r="T643" s="75" t="s">
        <v>2017</v>
      </c>
      <c r="U643" s="76" t="s">
        <v>2018</v>
      </c>
      <c r="V643" s="76" t="s">
        <v>2019</v>
      </c>
      <c r="W643" s="76"/>
    </row>
    <row r="644" spans="1:23" s="77" customFormat="1" ht="33" customHeight="1">
      <c r="A644" s="62">
        <v>648</v>
      </c>
      <c r="B644" s="63" t="s">
        <v>1766</v>
      </c>
      <c r="C644" s="64" t="s">
        <v>1</v>
      </c>
      <c r="D644" s="65">
        <v>3</v>
      </c>
      <c r="E644" s="66" t="s">
        <v>2020</v>
      </c>
      <c r="F644" s="64"/>
      <c r="G644" s="64" t="s">
        <v>0</v>
      </c>
      <c r="H644" s="73">
        <v>63000000</v>
      </c>
      <c r="I644" s="68">
        <v>2015</v>
      </c>
      <c r="J644" s="64">
        <v>5000501</v>
      </c>
      <c r="K644" s="63" t="s">
        <v>2021</v>
      </c>
      <c r="L644" s="78">
        <v>1402020102261</v>
      </c>
      <c r="M644" s="79" t="s">
        <v>1778</v>
      </c>
      <c r="N644" s="67" t="s">
        <v>1769</v>
      </c>
      <c r="O644" s="67" t="s">
        <v>1769</v>
      </c>
      <c r="P644" s="67">
        <v>0</v>
      </c>
      <c r="Q644" s="67" t="s">
        <v>1769</v>
      </c>
      <c r="R644" s="73"/>
      <c r="S644" s="74"/>
      <c r="T644" s="75" t="s">
        <v>65</v>
      </c>
      <c r="U644" s="76" t="s">
        <v>2022</v>
      </c>
      <c r="V644" s="76" t="s">
        <v>66</v>
      </c>
      <c r="W644" s="76"/>
    </row>
    <row r="645" spans="1:23" s="77" customFormat="1" ht="33" customHeight="1">
      <c r="A645" s="62">
        <v>649</v>
      </c>
      <c r="B645" s="63" t="s">
        <v>1766</v>
      </c>
      <c r="C645" s="64" t="s">
        <v>1</v>
      </c>
      <c r="D645" s="65" t="s">
        <v>2023</v>
      </c>
      <c r="E645" s="66" t="s">
        <v>2024</v>
      </c>
      <c r="F645" s="64"/>
      <c r="G645" s="64" t="s">
        <v>2</v>
      </c>
      <c r="H645" s="73" t="s">
        <v>1769</v>
      </c>
      <c r="I645" s="68">
        <v>2015</v>
      </c>
      <c r="J645" s="64" t="s">
        <v>1887</v>
      </c>
      <c r="K645" s="63" t="s">
        <v>13</v>
      </c>
      <c r="L645" s="78" t="s">
        <v>2025</v>
      </c>
      <c r="M645" s="79" t="s">
        <v>3</v>
      </c>
      <c r="N645" s="67">
        <v>110000000</v>
      </c>
      <c r="O645" s="67" t="s">
        <v>1769</v>
      </c>
      <c r="P645" s="67">
        <v>0</v>
      </c>
      <c r="Q645" s="67">
        <v>110000000</v>
      </c>
      <c r="R645" s="73">
        <f>N645-P645-Q645</f>
        <v>0</v>
      </c>
      <c r="S645" s="74"/>
      <c r="T645" s="75" t="s">
        <v>2026</v>
      </c>
      <c r="U645" s="76" t="s">
        <v>8</v>
      </c>
      <c r="V645" s="76" t="s">
        <v>2027</v>
      </c>
      <c r="W645" s="76"/>
    </row>
    <row r="646" spans="1:23" s="77" customFormat="1" ht="33" customHeight="1">
      <c r="A646" s="62">
        <v>650</v>
      </c>
      <c r="B646" s="63" t="s">
        <v>1766</v>
      </c>
      <c r="C646" s="64" t="s">
        <v>1</v>
      </c>
      <c r="D646" s="65">
        <v>3</v>
      </c>
      <c r="E646" s="66" t="s">
        <v>2028</v>
      </c>
      <c r="F646" s="64"/>
      <c r="G646" s="64" t="s">
        <v>2014</v>
      </c>
      <c r="H646" s="73">
        <v>164000000</v>
      </c>
      <c r="I646" s="68">
        <v>2015</v>
      </c>
      <c r="J646" s="64">
        <v>2000012</v>
      </c>
      <c r="K646" s="63" t="s">
        <v>2015</v>
      </c>
      <c r="L646" s="78">
        <v>1501030204011</v>
      </c>
      <c r="M646" s="79" t="s">
        <v>2016</v>
      </c>
      <c r="N646" s="67">
        <v>164000000</v>
      </c>
      <c r="O646" s="67" t="s">
        <v>1769</v>
      </c>
      <c r="P646" s="67">
        <v>0</v>
      </c>
      <c r="Q646" s="67">
        <f>N646</f>
        <v>164000000</v>
      </c>
      <c r="R646" s="73">
        <f>N646-P646-Q646</f>
        <v>0</v>
      </c>
      <c r="S646" s="74"/>
      <c r="T646" s="75" t="s">
        <v>2017</v>
      </c>
      <c r="U646" s="76" t="s">
        <v>2018</v>
      </c>
      <c r="V646" s="76" t="s">
        <v>2019</v>
      </c>
      <c r="W646" s="76"/>
    </row>
    <row r="647" spans="1:23" s="77" customFormat="1" ht="33" customHeight="1">
      <c r="A647" s="62">
        <v>651</v>
      </c>
      <c r="B647" s="63" t="s">
        <v>1766</v>
      </c>
      <c r="C647" s="64" t="s">
        <v>1</v>
      </c>
      <c r="D647" s="65">
        <v>3</v>
      </c>
      <c r="E647" s="66" t="s">
        <v>2029</v>
      </c>
      <c r="F647" s="64"/>
      <c r="G647" s="64" t="s">
        <v>0</v>
      </c>
      <c r="H647" s="73">
        <v>14000000</v>
      </c>
      <c r="I647" s="68">
        <v>215</v>
      </c>
      <c r="J647" s="64">
        <v>5000503</v>
      </c>
      <c r="K647" s="63" t="s">
        <v>88</v>
      </c>
      <c r="L647" s="78">
        <v>1402020102261</v>
      </c>
      <c r="M647" s="79" t="s">
        <v>1805</v>
      </c>
      <c r="N647" s="67">
        <v>14000000</v>
      </c>
      <c r="O647" s="67">
        <v>0</v>
      </c>
      <c r="P647" s="67">
        <v>0</v>
      </c>
      <c r="Q647" s="67">
        <v>14000000</v>
      </c>
      <c r="R647" s="73">
        <f>N647-P647-Q647</f>
        <v>0</v>
      </c>
      <c r="S647" s="74"/>
      <c r="T647" s="75" t="s">
        <v>65</v>
      </c>
      <c r="U647" s="76" t="s">
        <v>138</v>
      </c>
      <c r="V647" s="76" t="s">
        <v>1892</v>
      </c>
      <c r="W647" s="76"/>
    </row>
    <row r="648" spans="1:23" s="77" customFormat="1" ht="33" customHeight="1">
      <c r="A648" s="62">
        <v>652</v>
      </c>
      <c r="B648" s="63" t="s">
        <v>1766</v>
      </c>
      <c r="C648" s="64" t="s">
        <v>1</v>
      </c>
      <c r="D648" s="65">
        <v>3</v>
      </c>
      <c r="E648" s="66" t="s">
        <v>2030</v>
      </c>
      <c r="F648" s="64"/>
      <c r="G648" s="64" t="s">
        <v>0</v>
      </c>
      <c r="H648" s="73">
        <v>108000000</v>
      </c>
      <c r="I648" s="68">
        <v>2015</v>
      </c>
      <c r="J648" s="64">
        <v>5000541</v>
      </c>
      <c r="K648" s="63" t="s">
        <v>87</v>
      </c>
      <c r="L648" s="78">
        <v>1404020102261</v>
      </c>
      <c r="M648" s="79" t="s">
        <v>1894</v>
      </c>
      <c r="N648" s="67">
        <v>108000000</v>
      </c>
      <c r="O648" s="67">
        <v>0</v>
      </c>
      <c r="P648" s="67">
        <v>0</v>
      </c>
      <c r="Q648" s="67">
        <v>108000000</v>
      </c>
      <c r="R648" s="73">
        <f>N648-P648-Q648</f>
        <v>0</v>
      </c>
      <c r="S648" s="74"/>
      <c r="T648" s="75" t="s">
        <v>36</v>
      </c>
      <c r="U648" s="76" t="s">
        <v>2031</v>
      </c>
      <c r="V648" s="76" t="s">
        <v>2032</v>
      </c>
      <c r="W648" s="76"/>
    </row>
    <row r="649" spans="1:23" s="77" customFormat="1" ht="33" customHeight="1">
      <c r="A649" s="62">
        <v>653</v>
      </c>
      <c r="B649" s="63" t="s">
        <v>1766</v>
      </c>
      <c r="C649" s="64" t="s">
        <v>1</v>
      </c>
      <c r="D649" s="65">
        <v>3</v>
      </c>
      <c r="E649" s="66" t="s">
        <v>2033</v>
      </c>
      <c r="F649" s="64"/>
      <c r="G649" s="64" t="s">
        <v>0</v>
      </c>
      <c r="H649" s="73">
        <v>50000000</v>
      </c>
      <c r="I649" s="68">
        <v>2015</v>
      </c>
      <c r="J649" s="64">
        <v>5000445</v>
      </c>
      <c r="K649" s="63" t="s">
        <v>103</v>
      </c>
      <c r="L649" s="78">
        <v>1404020102261</v>
      </c>
      <c r="M649" s="79" t="s">
        <v>1805</v>
      </c>
      <c r="N649" s="67" t="s">
        <v>1769</v>
      </c>
      <c r="O649" s="67" t="s">
        <v>1769</v>
      </c>
      <c r="P649" s="67">
        <v>0</v>
      </c>
      <c r="Q649" s="67" t="s">
        <v>1769</v>
      </c>
      <c r="R649" s="73"/>
      <c r="S649" s="74"/>
      <c r="T649" s="75" t="s">
        <v>145</v>
      </c>
      <c r="U649" s="76" t="s">
        <v>101</v>
      </c>
      <c r="V649" s="76" t="s">
        <v>2034</v>
      </c>
      <c r="W649" s="76"/>
    </row>
    <row r="650" spans="1:23" s="77" customFormat="1" ht="33" customHeight="1">
      <c r="A650" s="62">
        <v>654</v>
      </c>
      <c r="B650" s="63" t="s">
        <v>1766</v>
      </c>
      <c r="C650" s="64" t="s">
        <v>1</v>
      </c>
      <c r="D650" s="65">
        <v>3</v>
      </c>
      <c r="E650" s="66" t="s">
        <v>2035</v>
      </c>
      <c r="F650" s="64"/>
      <c r="G650" s="64" t="s">
        <v>0</v>
      </c>
      <c r="H650" s="73">
        <v>184960000</v>
      </c>
      <c r="I650" s="68">
        <v>2015</v>
      </c>
      <c r="J650" s="64">
        <v>5000351</v>
      </c>
      <c r="K650" s="63" t="s">
        <v>33</v>
      </c>
      <c r="L650" s="78">
        <v>51000226</v>
      </c>
      <c r="M650" s="79" t="s">
        <v>238</v>
      </c>
      <c r="N650" s="67" t="s">
        <v>1769</v>
      </c>
      <c r="O650" s="67" t="s">
        <v>1769</v>
      </c>
      <c r="P650" s="67">
        <v>0</v>
      </c>
      <c r="Q650" s="67" t="s">
        <v>1769</v>
      </c>
      <c r="R650" s="73"/>
      <c r="S650" s="74"/>
      <c r="T650" s="75" t="s">
        <v>22</v>
      </c>
      <c r="U650" s="76" t="s">
        <v>84</v>
      </c>
      <c r="V650" s="76" t="s">
        <v>2001</v>
      </c>
      <c r="W650" s="76"/>
    </row>
    <row r="651" spans="1:23" s="77" customFormat="1" ht="33" customHeight="1">
      <c r="A651" s="62">
        <v>655</v>
      </c>
      <c r="B651" s="63" t="s">
        <v>1766</v>
      </c>
      <c r="C651" s="64" t="s">
        <v>1</v>
      </c>
      <c r="D651" s="65">
        <v>3</v>
      </c>
      <c r="E651" s="66" t="s">
        <v>2036</v>
      </c>
      <c r="F651" s="64"/>
      <c r="G651" s="64" t="s">
        <v>0</v>
      </c>
      <c r="H651" s="73">
        <v>184960000</v>
      </c>
      <c r="I651" s="68">
        <v>2015</v>
      </c>
      <c r="J651" s="64">
        <v>5000351</v>
      </c>
      <c r="K651" s="63" t="s">
        <v>33</v>
      </c>
      <c r="L651" s="78">
        <v>51000226</v>
      </c>
      <c r="M651" s="79" t="s">
        <v>238</v>
      </c>
      <c r="N651" s="67" t="s">
        <v>1769</v>
      </c>
      <c r="O651" s="67" t="s">
        <v>1769</v>
      </c>
      <c r="P651" s="67">
        <v>0</v>
      </c>
      <c r="Q651" s="67" t="s">
        <v>1769</v>
      </c>
      <c r="R651" s="73"/>
      <c r="S651" s="74"/>
      <c r="T651" s="75" t="s">
        <v>22</v>
      </c>
      <c r="U651" s="76" t="s">
        <v>1999</v>
      </c>
      <c r="V651" s="76" t="s">
        <v>34</v>
      </c>
      <c r="W651" s="76"/>
    </row>
    <row r="652" spans="1:23" s="77" customFormat="1" ht="33" customHeight="1">
      <c r="A652" s="62">
        <v>656</v>
      </c>
      <c r="B652" s="63" t="s">
        <v>1766</v>
      </c>
      <c r="C652" s="64" t="s">
        <v>1</v>
      </c>
      <c r="D652" s="65">
        <v>3</v>
      </c>
      <c r="E652" s="66" t="s">
        <v>2037</v>
      </c>
      <c r="F652" s="64"/>
      <c r="G652" s="64" t="s">
        <v>0</v>
      </c>
      <c r="H652" s="73">
        <v>220000000</v>
      </c>
      <c r="I652" s="68">
        <v>2015</v>
      </c>
      <c r="J652" s="64">
        <v>5000361</v>
      </c>
      <c r="K652" s="63" t="s">
        <v>50</v>
      </c>
      <c r="L652" s="78">
        <v>51000226</v>
      </c>
      <c r="M652" s="79" t="s">
        <v>238</v>
      </c>
      <c r="N652" s="67">
        <v>220000000</v>
      </c>
      <c r="O652" s="67" t="s">
        <v>1769</v>
      </c>
      <c r="P652" s="67">
        <v>0</v>
      </c>
      <c r="Q652" s="67">
        <f>N652</f>
        <v>220000000</v>
      </c>
      <c r="R652" s="73">
        <f t="shared" ref="R652:R658" si="41">N652-P652-Q652</f>
        <v>0</v>
      </c>
      <c r="S652" s="74"/>
      <c r="T652" s="75" t="s">
        <v>2038</v>
      </c>
      <c r="U652" s="76" t="s">
        <v>2039</v>
      </c>
      <c r="V652" s="76" t="s">
        <v>2040</v>
      </c>
      <c r="W652" s="76"/>
    </row>
    <row r="653" spans="1:23" s="77" customFormat="1" ht="33" customHeight="1">
      <c r="A653" s="62">
        <v>657</v>
      </c>
      <c r="B653" s="63" t="s">
        <v>1766</v>
      </c>
      <c r="C653" s="64" t="s">
        <v>1</v>
      </c>
      <c r="D653" s="65">
        <v>3</v>
      </c>
      <c r="E653" s="66" t="s">
        <v>2041</v>
      </c>
      <c r="F653" s="64"/>
      <c r="G653" s="64" t="s">
        <v>0</v>
      </c>
      <c r="H653" s="73">
        <v>27000000</v>
      </c>
      <c r="I653" s="68">
        <v>2015</v>
      </c>
      <c r="J653" s="64">
        <v>5000361</v>
      </c>
      <c r="K653" s="63" t="s">
        <v>50</v>
      </c>
      <c r="L653" s="78">
        <v>51000226</v>
      </c>
      <c r="M653" s="79" t="s">
        <v>238</v>
      </c>
      <c r="N653" s="67">
        <v>27000000</v>
      </c>
      <c r="O653" s="67" t="s">
        <v>1769</v>
      </c>
      <c r="P653" s="67">
        <v>0</v>
      </c>
      <c r="Q653" s="67">
        <f>N653</f>
        <v>27000000</v>
      </c>
      <c r="R653" s="73">
        <f t="shared" si="41"/>
        <v>0</v>
      </c>
      <c r="S653" s="74"/>
      <c r="T653" s="75" t="s">
        <v>2038</v>
      </c>
      <c r="U653" s="76" t="s">
        <v>2039</v>
      </c>
      <c r="V653" s="76" t="s">
        <v>2040</v>
      </c>
      <c r="W653" s="76"/>
    </row>
    <row r="654" spans="1:23" s="77" customFormat="1" ht="33" customHeight="1">
      <c r="A654" s="62">
        <v>658</v>
      </c>
      <c r="B654" s="63" t="s">
        <v>1766</v>
      </c>
      <c r="C654" s="64" t="s">
        <v>1</v>
      </c>
      <c r="D654" s="65">
        <v>3</v>
      </c>
      <c r="E654" s="66" t="s">
        <v>2042</v>
      </c>
      <c r="F654" s="64"/>
      <c r="G654" s="64" t="s">
        <v>0</v>
      </c>
      <c r="H654" s="73">
        <v>116000000</v>
      </c>
      <c r="I654" s="68">
        <v>2015</v>
      </c>
      <c r="J654" s="64">
        <v>5000361</v>
      </c>
      <c r="K654" s="63" t="s">
        <v>50</v>
      </c>
      <c r="L654" s="78">
        <v>51000226</v>
      </c>
      <c r="M654" s="79" t="s">
        <v>238</v>
      </c>
      <c r="N654" s="67">
        <v>116000000</v>
      </c>
      <c r="O654" s="67" t="s">
        <v>1769</v>
      </c>
      <c r="P654" s="67">
        <v>0</v>
      </c>
      <c r="Q654" s="67">
        <f>N654</f>
        <v>116000000</v>
      </c>
      <c r="R654" s="73">
        <f t="shared" si="41"/>
        <v>0</v>
      </c>
      <c r="S654" s="74"/>
      <c r="T654" s="75" t="s">
        <v>2038</v>
      </c>
      <c r="U654" s="76" t="s">
        <v>85</v>
      </c>
      <c r="V654" s="76" t="s">
        <v>86</v>
      </c>
      <c r="W654" s="76"/>
    </row>
    <row r="655" spans="1:23" s="77" customFormat="1" ht="33" customHeight="1">
      <c r="A655" s="62">
        <v>659</v>
      </c>
      <c r="B655" s="63" t="s">
        <v>1766</v>
      </c>
      <c r="C655" s="64" t="s">
        <v>1</v>
      </c>
      <c r="D655" s="65">
        <v>3</v>
      </c>
      <c r="E655" s="66" t="s">
        <v>2043</v>
      </c>
      <c r="F655" s="64"/>
      <c r="G655" s="64" t="s">
        <v>19</v>
      </c>
      <c r="H655" s="73">
        <v>600000000</v>
      </c>
      <c r="I655" s="68">
        <v>2015</v>
      </c>
      <c r="J655" s="64">
        <v>5000038</v>
      </c>
      <c r="K655" s="63" t="s">
        <v>128</v>
      </c>
      <c r="L655" s="78">
        <v>14040201</v>
      </c>
      <c r="M655" s="79" t="s">
        <v>1805</v>
      </c>
      <c r="N655" s="67">
        <v>600000000</v>
      </c>
      <c r="O655" s="67" t="s">
        <v>1769</v>
      </c>
      <c r="P655" s="67">
        <v>0</v>
      </c>
      <c r="Q655" s="67">
        <f>N655</f>
        <v>600000000</v>
      </c>
      <c r="R655" s="73">
        <f t="shared" si="41"/>
        <v>0</v>
      </c>
      <c r="S655" s="74"/>
      <c r="T655" s="75" t="s">
        <v>1779</v>
      </c>
      <c r="U655" s="76" t="s">
        <v>2044</v>
      </c>
      <c r="V655" s="76" t="s">
        <v>134</v>
      </c>
      <c r="W655" s="76"/>
    </row>
    <row r="656" spans="1:23" s="77" customFormat="1" ht="33" customHeight="1">
      <c r="A656" s="62">
        <v>660</v>
      </c>
      <c r="B656" s="63" t="s">
        <v>1766</v>
      </c>
      <c r="C656" s="64" t="s">
        <v>1</v>
      </c>
      <c r="D656" s="65">
        <v>3</v>
      </c>
      <c r="E656" s="66" t="s">
        <v>2045</v>
      </c>
      <c r="F656" s="64"/>
      <c r="G656" s="64" t="s">
        <v>0</v>
      </c>
      <c r="H656" s="73">
        <v>20000000</v>
      </c>
      <c r="I656" s="68">
        <v>2015</v>
      </c>
      <c r="J656" s="64">
        <v>5000679</v>
      </c>
      <c r="K656" s="63" t="s">
        <v>1915</v>
      </c>
      <c r="L656" s="78">
        <v>1402020102261</v>
      </c>
      <c r="M656" s="79" t="s">
        <v>1916</v>
      </c>
      <c r="N656" s="67">
        <v>20000000</v>
      </c>
      <c r="O656" s="67" t="s">
        <v>1769</v>
      </c>
      <c r="P656" s="67">
        <v>0</v>
      </c>
      <c r="Q656" s="67">
        <f>N656</f>
        <v>20000000</v>
      </c>
      <c r="R656" s="73">
        <f t="shared" si="41"/>
        <v>0</v>
      </c>
      <c r="S656" s="74"/>
      <c r="T656" s="75" t="s">
        <v>1917</v>
      </c>
      <c r="U656" s="76" t="s">
        <v>110</v>
      </c>
      <c r="V656" s="76" t="s">
        <v>2046</v>
      </c>
      <c r="W656" s="76"/>
    </row>
    <row r="657" spans="1:23" s="77" customFormat="1" ht="33" customHeight="1">
      <c r="A657" s="62">
        <v>661</v>
      </c>
      <c r="B657" s="63" t="s">
        <v>1766</v>
      </c>
      <c r="C657" s="64" t="s">
        <v>1</v>
      </c>
      <c r="D657" s="65">
        <v>3</v>
      </c>
      <c r="E657" s="66" t="s">
        <v>2047</v>
      </c>
      <c r="F657" s="64"/>
      <c r="G657" s="64" t="s">
        <v>0</v>
      </c>
      <c r="H657" s="73">
        <v>90000000</v>
      </c>
      <c r="I657" s="68">
        <v>2015</v>
      </c>
      <c r="J657" s="64">
        <v>5000091</v>
      </c>
      <c r="K657" s="63" t="s">
        <v>37</v>
      </c>
      <c r="L657" s="78">
        <v>51000226</v>
      </c>
      <c r="M657" s="79" t="s">
        <v>238</v>
      </c>
      <c r="N657" s="67">
        <f>Q657</f>
        <v>90000000</v>
      </c>
      <c r="O657" s="67" t="s">
        <v>1769</v>
      </c>
      <c r="P657" s="67">
        <v>0</v>
      </c>
      <c r="Q657" s="67">
        <v>90000000</v>
      </c>
      <c r="R657" s="73">
        <f t="shared" si="41"/>
        <v>0</v>
      </c>
      <c r="S657" s="74"/>
      <c r="T657" s="75" t="s">
        <v>1807</v>
      </c>
      <c r="U657" s="76" t="s">
        <v>26</v>
      </c>
      <c r="V657" s="76" t="s">
        <v>1921</v>
      </c>
      <c r="W657" s="76"/>
    </row>
    <row r="658" spans="1:23" s="77" customFormat="1" ht="33" customHeight="1">
      <c r="A658" s="62">
        <v>662</v>
      </c>
      <c r="B658" s="63" t="s">
        <v>1766</v>
      </c>
      <c r="C658" s="64" t="s">
        <v>1</v>
      </c>
      <c r="D658" s="65">
        <v>3</v>
      </c>
      <c r="E658" s="66" t="s">
        <v>2048</v>
      </c>
      <c r="F658" s="64"/>
      <c r="G658" s="64" t="s">
        <v>0</v>
      </c>
      <c r="H658" s="73">
        <v>25000000</v>
      </c>
      <c r="I658" s="68">
        <v>2015</v>
      </c>
      <c r="J658" s="64">
        <v>5000091</v>
      </c>
      <c r="K658" s="63" t="s">
        <v>71</v>
      </c>
      <c r="L658" s="78">
        <v>51000226</v>
      </c>
      <c r="M658" s="79" t="s">
        <v>238</v>
      </c>
      <c r="N658" s="67">
        <f>Q658</f>
        <v>25000000</v>
      </c>
      <c r="O658" s="67" t="s">
        <v>1769</v>
      </c>
      <c r="P658" s="67">
        <v>0</v>
      </c>
      <c r="Q658" s="67">
        <v>25000000</v>
      </c>
      <c r="R658" s="73">
        <f t="shared" si="41"/>
        <v>0</v>
      </c>
      <c r="S658" s="74"/>
      <c r="T658" s="75" t="s">
        <v>1807</v>
      </c>
      <c r="U658" s="76" t="s">
        <v>72</v>
      </c>
      <c r="V658" s="76" t="s">
        <v>1987</v>
      </c>
      <c r="W658" s="76"/>
    </row>
    <row r="659" spans="1:23" s="77" customFormat="1" ht="33" customHeight="1">
      <c r="A659" s="62">
        <v>663</v>
      </c>
      <c r="B659" s="63" t="s">
        <v>1766</v>
      </c>
      <c r="C659" s="64" t="s">
        <v>1</v>
      </c>
      <c r="D659" s="65">
        <v>3</v>
      </c>
      <c r="E659" s="66" t="s">
        <v>2049</v>
      </c>
      <c r="F659" s="64"/>
      <c r="G659" s="64" t="s">
        <v>0</v>
      </c>
      <c r="H659" s="73">
        <v>60000000</v>
      </c>
      <c r="I659" s="68">
        <v>2015</v>
      </c>
      <c r="J659" s="64">
        <v>5000815</v>
      </c>
      <c r="K659" s="63" t="s">
        <v>41</v>
      </c>
      <c r="L659" s="78">
        <v>1404020102261</v>
      </c>
      <c r="M659" s="79" t="s">
        <v>256</v>
      </c>
      <c r="N659" s="67">
        <v>60000000</v>
      </c>
      <c r="O659" s="67" t="s">
        <v>1769</v>
      </c>
      <c r="P659" s="67">
        <v>0</v>
      </c>
      <c r="Q659" s="67">
        <v>60000000</v>
      </c>
      <c r="R659" s="73">
        <f>N659-P659-Q659</f>
        <v>0</v>
      </c>
      <c r="S659" s="74"/>
      <c r="T659" s="75" t="s">
        <v>2050</v>
      </c>
      <c r="U659" s="76" t="s">
        <v>149</v>
      </c>
      <c r="V659" s="76" t="s">
        <v>2051</v>
      </c>
      <c r="W659" s="76"/>
    </row>
    <row r="660" spans="1:23" s="77" customFormat="1" ht="33" customHeight="1">
      <c r="A660" s="62">
        <v>664</v>
      </c>
      <c r="B660" s="63" t="s">
        <v>1766</v>
      </c>
      <c r="C660" s="64" t="s">
        <v>1</v>
      </c>
      <c r="D660" s="65">
        <v>3</v>
      </c>
      <c r="E660" s="66" t="s">
        <v>2052</v>
      </c>
      <c r="F660" s="64"/>
      <c r="G660" s="64" t="s">
        <v>0</v>
      </c>
      <c r="H660" s="73">
        <v>60000000</v>
      </c>
      <c r="I660" s="68">
        <v>2015</v>
      </c>
      <c r="J660" s="64">
        <v>5000815</v>
      </c>
      <c r="K660" s="63" t="s">
        <v>41</v>
      </c>
      <c r="L660" s="78">
        <v>1404020102261</v>
      </c>
      <c r="M660" s="79" t="s">
        <v>256</v>
      </c>
      <c r="N660" s="67">
        <v>60000000</v>
      </c>
      <c r="O660" s="67" t="s">
        <v>1769</v>
      </c>
      <c r="P660" s="67">
        <v>0</v>
      </c>
      <c r="Q660" s="67">
        <v>60000000</v>
      </c>
      <c r="R660" s="73">
        <f>N660-P660-Q660</f>
        <v>0</v>
      </c>
      <c r="S660" s="74"/>
      <c r="T660" s="75" t="s">
        <v>2050</v>
      </c>
      <c r="U660" s="76" t="s">
        <v>55</v>
      </c>
      <c r="V660" s="76" t="s">
        <v>56</v>
      </c>
      <c r="W660" s="76"/>
    </row>
    <row r="661" spans="1:23" s="77" customFormat="1" ht="33" customHeight="1">
      <c r="A661" s="62">
        <v>665</v>
      </c>
      <c r="B661" s="63" t="s">
        <v>1766</v>
      </c>
      <c r="C661" s="64" t="s">
        <v>1</v>
      </c>
      <c r="D661" s="65">
        <v>3</v>
      </c>
      <c r="E661" s="66" t="s">
        <v>2053</v>
      </c>
      <c r="F661" s="64"/>
      <c r="G661" s="64" t="s">
        <v>0</v>
      </c>
      <c r="H661" s="73">
        <v>60000000</v>
      </c>
      <c r="I661" s="68">
        <v>2015</v>
      </c>
      <c r="J661" s="64">
        <v>5000815</v>
      </c>
      <c r="K661" s="63" t="s">
        <v>41</v>
      </c>
      <c r="L661" s="78">
        <v>1404020102261</v>
      </c>
      <c r="M661" s="79" t="s">
        <v>256</v>
      </c>
      <c r="N661" s="67">
        <v>60000000</v>
      </c>
      <c r="O661" s="67" t="s">
        <v>1769</v>
      </c>
      <c r="P661" s="67">
        <v>0</v>
      </c>
      <c r="Q661" s="67">
        <v>60000000</v>
      </c>
      <c r="R661" s="73">
        <f>N661-P661-Q661</f>
        <v>0</v>
      </c>
      <c r="S661" s="74"/>
      <c r="T661" s="75" t="s">
        <v>2050</v>
      </c>
      <c r="U661" s="76" t="s">
        <v>149</v>
      </c>
      <c r="V661" s="76" t="s">
        <v>2051</v>
      </c>
      <c r="W661" s="76"/>
    </row>
    <row r="662" spans="1:23" s="77" customFormat="1" ht="33" customHeight="1">
      <c r="A662" s="62">
        <v>666</v>
      </c>
      <c r="B662" s="63" t="s">
        <v>1766</v>
      </c>
      <c r="C662" s="64" t="s">
        <v>1</v>
      </c>
      <c r="D662" s="65">
        <v>3</v>
      </c>
      <c r="E662" s="66" t="s">
        <v>2054</v>
      </c>
      <c r="F662" s="64"/>
      <c r="G662" s="64" t="s">
        <v>0</v>
      </c>
      <c r="H662" s="73">
        <v>12200000</v>
      </c>
      <c r="I662" s="68">
        <v>2015</v>
      </c>
      <c r="J662" s="64">
        <v>5000824</v>
      </c>
      <c r="K662" s="63" t="s">
        <v>2055</v>
      </c>
      <c r="L662" s="78">
        <v>51000226</v>
      </c>
      <c r="M662" s="79" t="s">
        <v>238</v>
      </c>
      <c r="N662" s="67">
        <v>10126000</v>
      </c>
      <c r="O662" s="67" t="s">
        <v>1769</v>
      </c>
      <c r="P662" s="67">
        <v>0</v>
      </c>
      <c r="Q662" s="67">
        <v>10126000</v>
      </c>
      <c r="R662" s="73">
        <f>N662-P662-Q662</f>
        <v>0</v>
      </c>
      <c r="S662" s="74"/>
      <c r="T662" s="75" t="s">
        <v>1923</v>
      </c>
      <c r="U662" s="76" t="s">
        <v>113</v>
      </c>
      <c r="V662" s="76" t="s">
        <v>114</v>
      </c>
      <c r="W662" s="76"/>
    </row>
    <row r="663" spans="1:23" s="77" customFormat="1" ht="33" customHeight="1">
      <c r="A663" s="62">
        <v>667</v>
      </c>
      <c r="B663" s="63" t="s">
        <v>1766</v>
      </c>
      <c r="C663" s="64" t="s">
        <v>1</v>
      </c>
      <c r="D663" s="65">
        <v>3</v>
      </c>
      <c r="E663" s="66" t="s">
        <v>2056</v>
      </c>
      <c r="F663" s="64"/>
      <c r="G663" s="64" t="s">
        <v>19</v>
      </c>
      <c r="H663" s="73">
        <v>300000000</v>
      </c>
      <c r="I663" s="68">
        <v>2015</v>
      </c>
      <c r="J663" s="64">
        <v>3000443</v>
      </c>
      <c r="K663" s="63" t="s">
        <v>2057</v>
      </c>
      <c r="L663" s="78">
        <v>1405020102261</v>
      </c>
      <c r="M663" s="79" t="s">
        <v>238</v>
      </c>
      <c r="N663" s="67" t="s">
        <v>166</v>
      </c>
      <c r="O663" s="67" t="s">
        <v>1769</v>
      </c>
      <c r="P663" s="67">
        <v>0</v>
      </c>
      <c r="Q663" s="67" t="s">
        <v>1769</v>
      </c>
      <c r="R663" s="73" t="s">
        <v>1769</v>
      </c>
      <c r="S663" s="74"/>
      <c r="T663" s="75" t="s">
        <v>17</v>
      </c>
      <c r="U663" s="76" t="s">
        <v>57</v>
      </c>
      <c r="V663" s="76" t="s">
        <v>2058</v>
      </c>
      <c r="W663" s="76"/>
    </row>
    <row r="664" spans="1:23" s="77" customFormat="1" ht="33" customHeight="1">
      <c r="A664" s="62">
        <v>668</v>
      </c>
      <c r="B664" s="63" t="s">
        <v>1766</v>
      </c>
      <c r="C664" s="64" t="s">
        <v>1</v>
      </c>
      <c r="D664" s="65">
        <v>3</v>
      </c>
      <c r="E664" s="66" t="s">
        <v>2059</v>
      </c>
      <c r="F664" s="64"/>
      <c r="G664" s="64" t="s">
        <v>19</v>
      </c>
      <c r="H664" s="73">
        <v>350000000</v>
      </c>
      <c r="I664" s="68">
        <v>2015</v>
      </c>
      <c r="J664" s="64">
        <v>3000443</v>
      </c>
      <c r="K664" s="63" t="s">
        <v>2057</v>
      </c>
      <c r="L664" s="78">
        <v>1405020102261</v>
      </c>
      <c r="M664" s="79" t="s">
        <v>238</v>
      </c>
      <c r="N664" s="67" t="s">
        <v>166</v>
      </c>
      <c r="O664" s="67" t="s">
        <v>1769</v>
      </c>
      <c r="P664" s="67">
        <v>0</v>
      </c>
      <c r="Q664" s="67" t="s">
        <v>1769</v>
      </c>
      <c r="R664" s="73" t="s">
        <v>1769</v>
      </c>
      <c r="S664" s="74"/>
      <c r="T664" s="75" t="s">
        <v>17</v>
      </c>
      <c r="U664" s="76" t="s">
        <v>57</v>
      </c>
      <c r="V664" s="76" t="s">
        <v>2058</v>
      </c>
      <c r="W664" s="76"/>
    </row>
    <row r="665" spans="1:23" s="77" customFormat="1" ht="33" customHeight="1">
      <c r="A665" s="62">
        <v>669</v>
      </c>
      <c r="B665" s="63" t="s">
        <v>1766</v>
      </c>
      <c r="C665" s="64" t="s">
        <v>1</v>
      </c>
      <c r="D665" s="65">
        <v>3</v>
      </c>
      <c r="E665" s="66" t="s">
        <v>2060</v>
      </c>
      <c r="F665" s="64"/>
      <c r="G665" s="64" t="s">
        <v>0</v>
      </c>
      <c r="H665" s="73" t="s">
        <v>1769</v>
      </c>
      <c r="I665" s="68">
        <v>2015</v>
      </c>
      <c r="J665" s="64">
        <v>5000455</v>
      </c>
      <c r="K665" s="63" t="s">
        <v>2061</v>
      </c>
      <c r="L665" s="78">
        <v>1402020102261</v>
      </c>
      <c r="M665" s="79" t="s">
        <v>448</v>
      </c>
      <c r="N665" s="67">
        <v>48000000</v>
      </c>
      <c r="O665" s="67" t="s">
        <v>1769</v>
      </c>
      <c r="P665" s="67">
        <v>0</v>
      </c>
      <c r="Q665" s="67">
        <f>N665</f>
        <v>48000000</v>
      </c>
      <c r="R665" s="73">
        <f>N665-P665-Q665</f>
        <v>0</v>
      </c>
      <c r="S665" s="74"/>
      <c r="T665" s="75" t="s">
        <v>51</v>
      </c>
      <c r="U665" s="76" t="s">
        <v>52</v>
      </c>
      <c r="V665" s="76" t="s">
        <v>122</v>
      </c>
      <c r="W665" s="76"/>
    </row>
    <row r="666" spans="1:23" s="77" customFormat="1" ht="33" customHeight="1">
      <c r="A666" s="62">
        <v>670</v>
      </c>
      <c r="B666" s="63" t="s">
        <v>1766</v>
      </c>
      <c r="C666" s="64" t="s">
        <v>1</v>
      </c>
      <c r="D666" s="65">
        <v>3</v>
      </c>
      <c r="E666" s="66" t="s">
        <v>2062</v>
      </c>
      <c r="F666" s="64"/>
      <c r="G666" s="64" t="s">
        <v>2063</v>
      </c>
      <c r="H666" s="73">
        <v>135000000</v>
      </c>
      <c r="I666" s="68">
        <v>2015</v>
      </c>
      <c r="J666" s="64">
        <v>5000598</v>
      </c>
      <c r="K666" s="63" t="s">
        <v>2064</v>
      </c>
      <c r="L666" s="78">
        <v>51000226</v>
      </c>
      <c r="M666" s="79" t="s">
        <v>238</v>
      </c>
      <c r="N666" s="67">
        <v>135000000</v>
      </c>
      <c r="O666" s="67" t="s">
        <v>1769</v>
      </c>
      <c r="P666" s="67">
        <v>0</v>
      </c>
      <c r="Q666" s="67">
        <f>N666</f>
        <v>135000000</v>
      </c>
      <c r="R666" s="73">
        <f>N666-P666-Q666</f>
        <v>0</v>
      </c>
      <c r="S666" s="74"/>
      <c r="T666" s="75" t="s">
        <v>89</v>
      </c>
      <c r="U666" s="76" t="s">
        <v>108</v>
      </c>
      <c r="V666" s="76" t="s">
        <v>109</v>
      </c>
      <c r="W666" s="76"/>
    </row>
    <row r="667" spans="1:23" s="77" customFormat="1" ht="33" customHeight="1">
      <c r="A667" s="62">
        <v>671</v>
      </c>
      <c r="B667" s="63" t="s">
        <v>1766</v>
      </c>
      <c r="C667" s="64" t="s">
        <v>1</v>
      </c>
      <c r="D667" s="65">
        <v>3</v>
      </c>
      <c r="E667" s="66" t="s">
        <v>2065</v>
      </c>
      <c r="F667" s="64"/>
      <c r="G667" s="64" t="s">
        <v>2063</v>
      </c>
      <c r="H667" s="73">
        <v>16000000</v>
      </c>
      <c r="I667" s="68">
        <v>2015</v>
      </c>
      <c r="J667" s="64">
        <v>500599</v>
      </c>
      <c r="K667" s="63" t="s">
        <v>90</v>
      </c>
      <c r="L667" s="78">
        <v>51000226</v>
      </c>
      <c r="M667" s="79" t="s">
        <v>238</v>
      </c>
      <c r="N667" s="67">
        <v>16000000</v>
      </c>
      <c r="O667" s="67" t="s">
        <v>1769</v>
      </c>
      <c r="P667" s="67">
        <v>0</v>
      </c>
      <c r="Q667" s="67">
        <f>N667</f>
        <v>16000000</v>
      </c>
      <c r="R667" s="73">
        <f>N667-P667-Q667</f>
        <v>0</v>
      </c>
      <c r="S667" s="74"/>
      <c r="T667" s="75" t="s">
        <v>89</v>
      </c>
      <c r="U667" s="76" t="s">
        <v>2066</v>
      </c>
      <c r="V667" s="76" t="s">
        <v>91</v>
      </c>
      <c r="W667" s="76"/>
    </row>
    <row r="668" spans="1:23" s="77" customFormat="1" ht="33" customHeight="1">
      <c r="A668" s="62">
        <v>672</v>
      </c>
      <c r="B668" s="63" t="s">
        <v>1766</v>
      </c>
      <c r="C668" s="64" t="s">
        <v>1</v>
      </c>
      <c r="D668" s="65">
        <v>3</v>
      </c>
      <c r="E668" s="66" t="s">
        <v>2067</v>
      </c>
      <c r="F668" s="64"/>
      <c r="G668" s="64" t="s">
        <v>0</v>
      </c>
      <c r="H668" s="73">
        <v>9000000</v>
      </c>
      <c r="I668" s="68">
        <v>2015</v>
      </c>
      <c r="J668" s="64">
        <v>5000583</v>
      </c>
      <c r="K668" s="63" t="s">
        <v>118</v>
      </c>
      <c r="L668" s="78">
        <v>1201030103021</v>
      </c>
      <c r="M668" s="79" t="s">
        <v>781</v>
      </c>
      <c r="N668" s="67" t="s">
        <v>1769</v>
      </c>
      <c r="O668" s="67" t="s">
        <v>1769</v>
      </c>
      <c r="P668" s="67">
        <v>0</v>
      </c>
      <c r="Q668" s="67" t="s">
        <v>1769</v>
      </c>
      <c r="R668" s="73"/>
      <c r="S668" s="74"/>
      <c r="T668" s="75" t="s">
        <v>2068</v>
      </c>
      <c r="U668" s="76" t="s">
        <v>2069</v>
      </c>
      <c r="V668" s="76" t="s">
        <v>107</v>
      </c>
      <c r="W668" s="76"/>
    </row>
    <row r="669" spans="1:23" s="77" customFormat="1" ht="33" customHeight="1">
      <c r="A669" s="62">
        <v>673</v>
      </c>
      <c r="B669" s="63" t="s">
        <v>1766</v>
      </c>
      <c r="C669" s="64" t="s">
        <v>1</v>
      </c>
      <c r="D669" s="65">
        <v>3</v>
      </c>
      <c r="E669" s="66" t="s">
        <v>104</v>
      </c>
      <c r="F669" s="64"/>
      <c r="G669" s="64" t="s">
        <v>0</v>
      </c>
      <c r="H669" s="73">
        <v>9708000</v>
      </c>
      <c r="I669" s="68">
        <v>2015</v>
      </c>
      <c r="J669" s="64">
        <v>5000582</v>
      </c>
      <c r="K669" s="63" t="s">
        <v>105</v>
      </c>
      <c r="L669" s="78">
        <v>1201020102225</v>
      </c>
      <c r="M669" s="79" t="s">
        <v>1820</v>
      </c>
      <c r="N669" s="67" t="s">
        <v>1769</v>
      </c>
      <c r="O669" s="67" t="s">
        <v>1769</v>
      </c>
      <c r="P669" s="67">
        <v>0</v>
      </c>
      <c r="Q669" s="67" t="s">
        <v>1769</v>
      </c>
      <c r="R669" s="73"/>
      <c r="S669" s="74"/>
      <c r="T669" s="75" t="s">
        <v>2068</v>
      </c>
      <c r="U669" s="76" t="s">
        <v>106</v>
      </c>
      <c r="V669" s="76" t="s">
        <v>2070</v>
      </c>
      <c r="W669" s="76"/>
    </row>
    <row r="670" spans="1:23" s="77" customFormat="1" ht="33" customHeight="1">
      <c r="A670" s="62">
        <v>674</v>
      </c>
      <c r="B670" s="63" t="s">
        <v>1766</v>
      </c>
      <c r="C670" s="64" t="s">
        <v>1</v>
      </c>
      <c r="D670" s="65">
        <v>3</v>
      </c>
      <c r="E670" s="66" t="s">
        <v>2071</v>
      </c>
      <c r="F670" s="64"/>
      <c r="G670" s="64" t="s">
        <v>0</v>
      </c>
      <c r="H670" s="73">
        <v>250000000</v>
      </c>
      <c r="I670" s="68">
        <v>2015</v>
      </c>
      <c r="J670" s="64">
        <v>2000093</v>
      </c>
      <c r="K670" s="63" t="s">
        <v>1940</v>
      </c>
      <c r="L670" s="78">
        <v>1103030103021</v>
      </c>
      <c r="M670" s="79" t="s">
        <v>1941</v>
      </c>
      <c r="N670" s="67">
        <v>250000000</v>
      </c>
      <c r="O670" s="67" t="s">
        <v>1769</v>
      </c>
      <c r="P670" s="67">
        <v>0</v>
      </c>
      <c r="Q670" s="67">
        <v>250000000</v>
      </c>
      <c r="R670" s="73">
        <f>N670-P670-Q670</f>
        <v>0</v>
      </c>
      <c r="S670" s="74"/>
      <c r="T670" s="75" t="s">
        <v>1826</v>
      </c>
      <c r="U670" s="76" t="s">
        <v>93</v>
      </c>
      <c r="V670" s="76" t="s">
        <v>1942</v>
      </c>
      <c r="W670" s="76"/>
    </row>
    <row r="671" spans="1:23" s="77" customFormat="1" ht="33" customHeight="1">
      <c r="A671" s="62">
        <v>675</v>
      </c>
      <c r="B671" s="63" t="s">
        <v>1766</v>
      </c>
      <c r="C671" s="64" t="s">
        <v>1</v>
      </c>
      <c r="D671" s="65">
        <v>3</v>
      </c>
      <c r="E671" s="66" t="s">
        <v>2072</v>
      </c>
      <c r="F671" s="64"/>
      <c r="G671" s="64" t="s">
        <v>0</v>
      </c>
      <c r="H671" s="73">
        <v>21000000</v>
      </c>
      <c r="I671" s="68">
        <v>2015</v>
      </c>
      <c r="J671" s="64">
        <v>5000074</v>
      </c>
      <c r="K671" s="63" t="s">
        <v>148</v>
      </c>
      <c r="L671" s="78">
        <v>1104030103021</v>
      </c>
      <c r="M671" s="79" t="s">
        <v>223</v>
      </c>
      <c r="N671" s="67">
        <v>21000000</v>
      </c>
      <c r="O671" s="67" t="s">
        <v>1769</v>
      </c>
      <c r="P671" s="67">
        <v>0</v>
      </c>
      <c r="Q671" s="67">
        <v>21000000</v>
      </c>
      <c r="R671" s="73">
        <f>N671-P671-Q671</f>
        <v>0</v>
      </c>
      <c r="S671" s="74"/>
      <c r="T671" s="75" t="s">
        <v>1826</v>
      </c>
      <c r="U671" s="76" t="s">
        <v>53</v>
      </c>
      <c r="V671" s="76" t="s">
        <v>54</v>
      </c>
      <c r="W671" s="76"/>
    </row>
    <row r="672" spans="1:23" s="77" customFormat="1" ht="33" customHeight="1">
      <c r="A672" s="62">
        <v>676</v>
      </c>
      <c r="B672" s="63" t="s">
        <v>1766</v>
      </c>
      <c r="C672" s="64" t="s">
        <v>1</v>
      </c>
      <c r="D672" s="65">
        <v>3</v>
      </c>
      <c r="E672" s="66" t="s">
        <v>2073</v>
      </c>
      <c r="F672" s="64"/>
      <c r="G672" s="64" t="s">
        <v>19</v>
      </c>
      <c r="H672" s="73">
        <v>1177147000</v>
      </c>
      <c r="I672" s="68">
        <v>2015</v>
      </c>
      <c r="J672" s="64">
        <v>3000103</v>
      </c>
      <c r="K672" s="63" t="s">
        <v>1830</v>
      </c>
      <c r="L672" s="78">
        <v>1403020102261</v>
      </c>
      <c r="M672" s="79" t="s">
        <v>1831</v>
      </c>
      <c r="N672" s="67" t="s">
        <v>1769</v>
      </c>
      <c r="O672" s="67" t="s">
        <v>1769</v>
      </c>
      <c r="P672" s="67">
        <v>0</v>
      </c>
      <c r="Q672" s="67" t="s">
        <v>1769</v>
      </c>
      <c r="R672" s="73"/>
      <c r="S672" s="74"/>
      <c r="T672" s="75" t="s">
        <v>2074</v>
      </c>
      <c r="U672" s="76" t="s">
        <v>44</v>
      </c>
      <c r="V672" s="76" t="s">
        <v>45</v>
      </c>
      <c r="W672" s="76"/>
    </row>
    <row r="673" spans="1:23" s="77" customFormat="1" ht="33" customHeight="1">
      <c r="A673" s="62">
        <v>677</v>
      </c>
      <c r="B673" s="63" t="s">
        <v>1766</v>
      </c>
      <c r="C673" s="64" t="s">
        <v>1</v>
      </c>
      <c r="D673" s="65">
        <v>3</v>
      </c>
      <c r="E673" s="66" t="s">
        <v>2075</v>
      </c>
      <c r="F673" s="64"/>
      <c r="G673" s="64" t="s">
        <v>19</v>
      </c>
      <c r="H673" s="73">
        <v>1916219000</v>
      </c>
      <c r="I673" s="68">
        <v>2015</v>
      </c>
      <c r="J673" s="64">
        <v>3000103</v>
      </c>
      <c r="K673" s="63" t="s">
        <v>1830</v>
      </c>
      <c r="L673" s="78">
        <v>1403020102261</v>
      </c>
      <c r="M673" s="79" t="s">
        <v>1831</v>
      </c>
      <c r="N673" s="67" t="s">
        <v>1769</v>
      </c>
      <c r="O673" s="67" t="s">
        <v>1769</v>
      </c>
      <c r="P673" s="67">
        <v>0</v>
      </c>
      <c r="Q673" s="67" t="s">
        <v>1769</v>
      </c>
      <c r="R673" s="73"/>
      <c r="S673" s="74"/>
      <c r="T673" s="75" t="s">
        <v>2074</v>
      </c>
      <c r="U673" s="76" t="s">
        <v>48</v>
      </c>
      <c r="V673" s="76" t="s">
        <v>49</v>
      </c>
      <c r="W673" s="76"/>
    </row>
    <row r="674" spans="1:23" s="77" customFormat="1" ht="33" customHeight="1">
      <c r="A674" s="62">
        <v>678</v>
      </c>
      <c r="B674" s="63" t="s">
        <v>1766</v>
      </c>
      <c r="C674" s="64" t="s">
        <v>1</v>
      </c>
      <c r="D674" s="65">
        <v>3</v>
      </c>
      <c r="E674" s="66" t="s">
        <v>2076</v>
      </c>
      <c r="F674" s="64"/>
      <c r="G674" s="64" t="s">
        <v>19</v>
      </c>
      <c r="H674" s="73">
        <v>1919170000</v>
      </c>
      <c r="I674" s="68">
        <v>2015</v>
      </c>
      <c r="J674" s="64">
        <v>3000103</v>
      </c>
      <c r="K674" s="63" t="s">
        <v>1830</v>
      </c>
      <c r="L674" s="78">
        <v>1403020102261</v>
      </c>
      <c r="M674" s="79" t="s">
        <v>1831</v>
      </c>
      <c r="N674" s="67" t="s">
        <v>1769</v>
      </c>
      <c r="O674" s="67" t="s">
        <v>1769</v>
      </c>
      <c r="P674" s="67">
        <v>0</v>
      </c>
      <c r="Q674" s="67" t="s">
        <v>1769</v>
      </c>
      <c r="R674" s="73"/>
      <c r="S674" s="74"/>
      <c r="T674" s="75" t="s">
        <v>2074</v>
      </c>
      <c r="U674" s="76" t="s">
        <v>2077</v>
      </c>
      <c r="V674" s="76" t="s">
        <v>97</v>
      </c>
      <c r="W674" s="76"/>
    </row>
    <row r="675" spans="1:23" s="77" customFormat="1" ht="33" customHeight="1">
      <c r="A675" s="62">
        <v>679</v>
      </c>
      <c r="B675" s="63" t="s">
        <v>1766</v>
      </c>
      <c r="C675" s="64" t="s">
        <v>1</v>
      </c>
      <c r="D675" s="65">
        <v>3</v>
      </c>
      <c r="E675" s="66" t="s">
        <v>2078</v>
      </c>
      <c r="F675" s="64"/>
      <c r="G675" s="64" t="s">
        <v>19</v>
      </c>
      <c r="H675" s="73">
        <v>1052611000</v>
      </c>
      <c r="I675" s="68">
        <v>2015</v>
      </c>
      <c r="J675" s="64">
        <v>3000103</v>
      </c>
      <c r="K675" s="63" t="s">
        <v>1830</v>
      </c>
      <c r="L675" s="78">
        <v>1403020102261</v>
      </c>
      <c r="M675" s="79" t="s">
        <v>1831</v>
      </c>
      <c r="N675" s="67" t="s">
        <v>1769</v>
      </c>
      <c r="O675" s="67" t="s">
        <v>1769</v>
      </c>
      <c r="P675" s="67">
        <v>0</v>
      </c>
      <c r="Q675" s="67" t="s">
        <v>1769</v>
      </c>
      <c r="R675" s="73"/>
      <c r="S675" s="74"/>
      <c r="T675" s="75" t="s">
        <v>2074</v>
      </c>
      <c r="U675" s="76" t="s">
        <v>46</v>
      </c>
      <c r="V675" s="76" t="s">
        <v>47</v>
      </c>
      <c r="W675" s="76"/>
    </row>
    <row r="676" spans="1:23" s="77" customFormat="1" ht="33" customHeight="1">
      <c r="A676" s="62">
        <v>680</v>
      </c>
      <c r="B676" s="63" t="s">
        <v>1766</v>
      </c>
      <c r="C676" s="64" t="s">
        <v>1</v>
      </c>
      <c r="D676" s="65">
        <v>3</v>
      </c>
      <c r="E676" s="66" t="s">
        <v>2079</v>
      </c>
      <c r="F676" s="64"/>
      <c r="G676" s="64" t="s">
        <v>19</v>
      </c>
      <c r="H676" s="73">
        <v>2170829000</v>
      </c>
      <c r="I676" s="68">
        <v>2015</v>
      </c>
      <c r="J676" s="64">
        <v>3000103</v>
      </c>
      <c r="K676" s="63" t="s">
        <v>1830</v>
      </c>
      <c r="L676" s="78">
        <v>1403020102261</v>
      </c>
      <c r="M676" s="79" t="s">
        <v>1831</v>
      </c>
      <c r="N676" s="67" t="s">
        <v>1769</v>
      </c>
      <c r="O676" s="67" t="s">
        <v>1769</v>
      </c>
      <c r="P676" s="67">
        <v>0</v>
      </c>
      <c r="Q676" s="67" t="s">
        <v>1769</v>
      </c>
      <c r="R676" s="73"/>
      <c r="S676" s="74"/>
      <c r="T676" s="75" t="s">
        <v>2074</v>
      </c>
      <c r="U676" s="76" t="s">
        <v>44</v>
      </c>
      <c r="V676" s="76" t="s">
        <v>45</v>
      </c>
      <c r="W676" s="76"/>
    </row>
    <row r="677" spans="1:23" s="77" customFormat="1" ht="33" customHeight="1">
      <c r="A677" s="62">
        <v>681</v>
      </c>
      <c r="B677" s="63" t="s">
        <v>1766</v>
      </c>
      <c r="C677" s="64" t="s">
        <v>1</v>
      </c>
      <c r="D677" s="65">
        <v>3</v>
      </c>
      <c r="E677" s="66" t="s">
        <v>2080</v>
      </c>
      <c r="F677" s="64"/>
      <c r="G677" s="64" t="s">
        <v>19</v>
      </c>
      <c r="H677" s="73">
        <v>1698079000</v>
      </c>
      <c r="I677" s="68">
        <v>2015</v>
      </c>
      <c r="J677" s="64">
        <v>3000103</v>
      </c>
      <c r="K677" s="63" t="s">
        <v>1830</v>
      </c>
      <c r="L677" s="78">
        <v>1403020102261</v>
      </c>
      <c r="M677" s="79" t="s">
        <v>1831</v>
      </c>
      <c r="N677" s="67" t="s">
        <v>1769</v>
      </c>
      <c r="O677" s="67" t="s">
        <v>1769</v>
      </c>
      <c r="P677" s="67">
        <v>0</v>
      </c>
      <c r="Q677" s="67" t="s">
        <v>1769</v>
      </c>
      <c r="R677" s="73"/>
      <c r="S677" s="74"/>
      <c r="T677" s="75" t="s">
        <v>2074</v>
      </c>
      <c r="U677" s="76" t="s">
        <v>43</v>
      </c>
      <c r="V677" s="76" t="s">
        <v>96</v>
      </c>
      <c r="W677" s="76"/>
    </row>
    <row r="678" spans="1:23" s="77" customFormat="1" ht="33" customHeight="1">
      <c r="A678" s="62">
        <v>682</v>
      </c>
      <c r="B678" s="63" t="s">
        <v>1766</v>
      </c>
      <c r="C678" s="64" t="s">
        <v>1</v>
      </c>
      <c r="D678" s="65">
        <v>3</v>
      </c>
      <c r="E678" s="66" t="s">
        <v>2081</v>
      </c>
      <c r="F678" s="64"/>
      <c r="G678" s="64" t="s">
        <v>9</v>
      </c>
      <c r="H678" s="73">
        <v>1098201000</v>
      </c>
      <c r="I678" s="68">
        <v>2015</v>
      </c>
      <c r="J678" s="64">
        <v>3000103</v>
      </c>
      <c r="K678" s="63" t="s">
        <v>1830</v>
      </c>
      <c r="L678" s="78">
        <v>1403020102261</v>
      </c>
      <c r="M678" s="79" t="s">
        <v>1831</v>
      </c>
      <c r="N678" s="67" t="s">
        <v>1769</v>
      </c>
      <c r="O678" s="67" t="s">
        <v>1769</v>
      </c>
      <c r="P678" s="67">
        <v>0</v>
      </c>
      <c r="Q678" s="67" t="s">
        <v>1769</v>
      </c>
      <c r="R678" s="73"/>
      <c r="S678" s="74"/>
      <c r="T678" s="75" t="s">
        <v>2074</v>
      </c>
      <c r="U678" s="76" t="s">
        <v>44</v>
      </c>
      <c r="V678" s="76" t="s">
        <v>45</v>
      </c>
      <c r="W678" s="76"/>
    </row>
    <row r="679" spans="1:23" s="77" customFormat="1" ht="33" customHeight="1">
      <c r="A679" s="62">
        <v>683</v>
      </c>
      <c r="B679" s="63" t="s">
        <v>1766</v>
      </c>
      <c r="C679" s="64" t="s">
        <v>1</v>
      </c>
      <c r="D679" s="65">
        <v>3</v>
      </c>
      <c r="E679" s="66" t="s">
        <v>2082</v>
      </c>
      <c r="F679" s="64"/>
      <c r="G679" s="64" t="s">
        <v>19</v>
      </c>
      <c r="H679" s="73">
        <v>852198000</v>
      </c>
      <c r="I679" s="68">
        <v>2015</v>
      </c>
      <c r="J679" s="64">
        <v>3000103</v>
      </c>
      <c r="K679" s="63" t="s">
        <v>1830</v>
      </c>
      <c r="L679" s="78">
        <v>1403020102261</v>
      </c>
      <c r="M679" s="79" t="s">
        <v>1831</v>
      </c>
      <c r="N679" s="67" t="s">
        <v>1769</v>
      </c>
      <c r="O679" s="67" t="s">
        <v>1769</v>
      </c>
      <c r="P679" s="67">
        <v>0</v>
      </c>
      <c r="Q679" s="67" t="s">
        <v>1769</v>
      </c>
      <c r="R679" s="73"/>
      <c r="S679" s="74"/>
      <c r="T679" s="75" t="s">
        <v>2074</v>
      </c>
      <c r="U679" s="76" t="s">
        <v>48</v>
      </c>
      <c r="V679" s="76" t="s">
        <v>49</v>
      </c>
      <c r="W679" s="76"/>
    </row>
    <row r="680" spans="1:23" s="77" customFormat="1" ht="33" customHeight="1">
      <c r="A680" s="62">
        <v>684</v>
      </c>
      <c r="B680" s="63" t="s">
        <v>1766</v>
      </c>
      <c r="C680" s="64" t="s">
        <v>1</v>
      </c>
      <c r="D680" s="65">
        <v>3</v>
      </c>
      <c r="E680" s="66" t="s">
        <v>2083</v>
      </c>
      <c r="F680" s="64"/>
      <c r="G680" s="64" t="s">
        <v>19</v>
      </c>
      <c r="H680" s="73">
        <v>518572000</v>
      </c>
      <c r="I680" s="68">
        <v>2015</v>
      </c>
      <c r="J680" s="64">
        <v>3000103</v>
      </c>
      <c r="K680" s="63" t="s">
        <v>1830</v>
      </c>
      <c r="L680" s="78">
        <v>1403020102261</v>
      </c>
      <c r="M680" s="79" t="s">
        <v>1831</v>
      </c>
      <c r="N680" s="67" t="s">
        <v>1769</v>
      </c>
      <c r="O680" s="67" t="s">
        <v>1769</v>
      </c>
      <c r="P680" s="67">
        <v>0</v>
      </c>
      <c r="Q680" s="67" t="s">
        <v>1769</v>
      </c>
      <c r="R680" s="73"/>
      <c r="S680" s="74"/>
      <c r="T680" s="75" t="s">
        <v>2074</v>
      </c>
      <c r="U680" s="76" t="s">
        <v>43</v>
      </c>
      <c r="V680" s="76" t="s">
        <v>96</v>
      </c>
      <c r="W680" s="76"/>
    </row>
    <row r="681" spans="1:23" s="77" customFormat="1" ht="33" customHeight="1">
      <c r="A681" s="62">
        <v>685</v>
      </c>
      <c r="B681" s="63" t="s">
        <v>1766</v>
      </c>
      <c r="C681" s="64" t="s">
        <v>1</v>
      </c>
      <c r="D681" s="65">
        <v>3</v>
      </c>
      <c r="E681" s="66" t="s">
        <v>2084</v>
      </c>
      <c r="F681" s="64"/>
      <c r="G681" s="64" t="s">
        <v>19</v>
      </c>
      <c r="H681" s="73">
        <v>1054256000</v>
      </c>
      <c r="I681" s="68">
        <v>2015</v>
      </c>
      <c r="J681" s="64">
        <v>3000103</v>
      </c>
      <c r="K681" s="63" t="s">
        <v>1830</v>
      </c>
      <c r="L681" s="78">
        <v>1403020102261</v>
      </c>
      <c r="M681" s="79" t="s">
        <v>1831</v>
      </c>
      <c r="N681" s="67" t="s">
        <v>1769</v>
      </c>
      <c r="O681" s="67" t="s">
        <v>1769</v>
      </c>
      <c r="P681" s="67">
        <v>0</v>
      </c>
      <c r="Q681" s="67" t="s">
        <v>1769</v>
      </c>
      <c r="R681" s="73"/>
      <c r="S681" s="74"/>
      <c r="T681" s="75" t="s">
        <v>2074</v>
      </c>
      <c r="U681" s="76" t="s">
        <v>2077</v>
      </c>
      <c r="V681" s="76" t="s">
        <v>97</v>
      </c>
      <c r="W681" s="76"/>
    </row>
    <row r="682" spans="1:23" s="77" customFormat="1" ht="33" customHeight="1">
      <c r="A682" s="62">
        <v>686</v>
      </c>
      <c r="B682" s="63" t="s">
        <v>1766</v>
      </c>
      <c r="C682" s="64" t="s">
        <v>1</v>
      </c>
      <c r="D682" s="65">
        <v>3</v>
      </c>
      <c r="E682" s="66" t="s">
        <v>2085</v>
      </c>
      <c r="F682" s="64"/>
      <c r="G682" s="64" t="s">
        <v>0</v>
      </c>
      <c r="H682" s="73">
        <v>600000000</v>
      </c>
      <c r="I682" s="68">
        <v>2015</v>
      </c>
      <c r="J682" s="64">
        <v>3000103</v>
      </c>
      <c r="K682" s="63" t="s">
        <v>1830</v>
      </c>
      <c r="L682" s="78">
        <v>1403020102261</v>
      </c>
      <c r="M682" s="79" t="s">
        <v>1831</v>
      </c>
      <c r="N682" s="67" t="s">
        <v>1769</v>
      </c>
      <c r="O682" s="67" t="s">
        <v>1769</v>
      </c>
      <c r="P682" s="67">
        <v>0</v>
      </c>
      <c r="Q682" s="67" t="s">
        <v>1769</v>
      </c>
      <c r="R682" s="73"/>
      <c r="S682" s="74"/>
      <c r="T682" s="75" t="s">
        <v>2086</v>
      </c>
      <c r="U682" s="76" t="s">
        <v>2087</v>
      </c>
      <c r="V682" s="76" t="s">
        <v>2088</v>
      </c>
      <c r="W682" s="76"/>
    </row>
    <row r="683" spans="1:23" s="77" customFormat="1" ht="33" customHeight="1">
      <c r="A683" s="62">
        <v>687</v>
      </c>
      <c r="B683" s="63" t="s">
        <v>1766</v>
      </c>
      <c r="C683" s="64" t="s">
        <v>1</v>
      </c>
      <c r="D683" s="65">
        <v>3</v>
      </c>
      <c r="E683" s="66" t="s">
        <v>2089</v>
      </c>
      <c r="F683" s="64"/>
      <c r="G683" s="64" t="s">
        <v>0</v>
      </c>
      <c r="H683" s="73">
        <v>480000000</v>
      </c>
      <c r="I683" s="68">
        <v>2015</v>
      </c>
      <c r="J683" s="64">
        <v>3000103</v>
      </c>
      <c r="K683" s="63" t="s">
        <v>1830</v>
      </c>
      <c r="L683" s="78">
        <v>1403020102261</v>
      </c>
      <c r="M683" s="79" t="s">
        <v>1831</v>
      </c>
      <c r="N683" s="67" t="s">
        <v>1769</v>
      </c>
      <c r="O683" s="67" t="s">
        <v>1769</v>
      </c>
      <c r="P683" s="67">
        <v>0</v>
      </c>
      <c r="Q683" s="67" t="s">
        <v>1769</v>
      </c>
      <c r="R683" s="73"/>
      <c r="S683" s="74"/>
      <c r="T683" s="75" t="s">
        <v>2086</v>
      </c>
      <c r="U683" s="76" t="s">
        <v>136</v>
      </c>
      <c r="V683" s="76" t="s">
        <v>137</v>
      </c>
      <c r="W683" s="76"/>
    </row>
    <row r="684" spans="1:23" s="77" customFormat="1" ht="33" customHeight="1">
      <c r="A684" s="62">
        <v>688</v>
      </c>
      <c r="B684" s="63" t="s">
        <v>1766</v>
      </c>
      <c r="C684" s="64" t="s">
        <v>1</v>
      </c>
      <c r="D684" s="65">
        <v>3</v>
      </c>
      <c r="E684" s="66" t="s">
        <v>2090</v>
      </c>
      <c r="F684" s="64"/>
      <c r="G684" s="64" t="s">
        <v>0</v>
      </c>
      <c r="H684" s="73">
        <v>830000000</v>
      </c>
      <c r="I684" s="68">
        <v>2015</v>
      </c>
      <c r="J684" s="64">
        <v>3000103</v>
      </c>
      <c r="K684" s="63" t="s">
        <v>1830</v>
      </c>
      <c r="L684" s="78">
        <v>1403020102261</v>
      </c>
      <c r="M684" s="79" t="s">
        <v>1831</v>
      </c>
      <c r="N684" s="67" t="s">
        <v>1769</v>
      </c>
      <c r="O684" s="67" t="s">
        <v>1769</v>
      </c>
      <c r="P684" s="67">
        <v>0</v>
      </c>
      <c r="Q684" s="67" t="s">
        <v>1769</v>
      </c>
      <c r="R684" s="73"/>
      <c r="S684" s="74"/>
      <c r="T684" s="75" t="s">
        <v>2086</v>
      </c>
      <c r="U684" s="76" t="s">
        <v>136</v>
      </c>
      <c r="V684" s="76" t="s">
        <v>137</v>
      </c>
      <c r="W684" s="76"/>
    </row>
    <row r="685" spans="1:23" s="77" customFormat="1" ht="33" customHeight="1">
      <c r="A685" s="62">
        <v>689</v>
      </c>
      <c r="B685" s="63" t="s">
        <v>1766</v>
      </c>
      <c r="C685" s="64" t="s">
        <v>1</v>
      </c>
      <c r="D685" s="65">
        <v>3</v>
      </c>
      <c r="E685" s="66" t="s">
        <v>2091</v>
      </c>
      <c r="F685" s="64"/>
      <c r="G685" s="64" t="s">
        <v>0</v>
      </c>
      <c r="H685" s="73">
        <v>350000000</v>
      </c>
      <c r="I685" s="68">
        <v>2015</v>
      </c>
      <c r="J685" s="64">
        <v>3000103</v>
      </c>
      <c r="K685" s="63" t="s">
        <v>1830</v>
      </c>
      <c r="L685" s="78">
        <v>1403020102261</v>
      </c>
      <c r="M685" s="79" t="s">
        <v>1831</v>
      </c>
      <c r="N685" s="67" t="s">
        <v>1769</v>
      </c>
      <c r="O685" s="67" t="s">
        <v>1769</v>
      </c>
      <c r="P685" s="67">
        <v>0</v>
      </c>
      <c r="Q685" s="67" t="s">
        <v>1769</v>
      </c>
      <c r="R685" s="73"/>
      <c r="S685" s="74"/>
      <c r="T685" s="75" t="s">
        <v>2086</v>
      </c>
      <c r="U685" s="76" t="s">
        <v>136</v>
      </c>
      <c r="V685" s="76" t="s">
        <v>137</v>
      </c>
      <c r="W685" s="76"/>
    </row>
    <row r="686" spans="1:23" s="77" customFormat="1" ht="33" customHeight="1">
      <c r="A686" s="62">
        <v>690</v>
      </c>
      <c r="B686" s="63" t="s">
        <v>1766</v>
      </c>
      <c r="C686" s="64" t="s">
        <v>1</v>
      </c>
      <c r="D686" s="65">
        <v>3</v>
      </c>
      <c r="E686" s="66" t="s">
        <v>2092</v>
      </c>
      <c r="F686" s="64"/>
      <c r="G686" s="64" t="s">
        <v>0</v>
      </c>
      <c r="H686" s="73">
        <v>640000000</v>
      </c>
      <c r="I686" s="68">
        <v>2015</v>
      </c>
      <c r="J686" s="64">
        <v>3000103</v>
      </c>
      <c r="K686" s="63" t="s">
        <v>1830</v>
      </c>
      <c r="L686" s="78">
        <v>1403020102261</v>
      </c>
      <c r="M686" s="79" t="s">
        <v>1831</v>
      </c>
      <c r="N686" s="67" t="s">
        <v>1769</v>
      </c>
      <c r="O686" s="67" t="s">
        <v>1769</v>
      </c>
      <c r="P686" s="67">
        <v>0</v>
      </c>
      <c r="Q686" s="67" t="s">
        <v>1769</v>
      </c>
      <c r="R686" s="73"/>
      <c r="S686" s="74"/>
      <c r="T686" s="75" t="s">
        <v>2086</v>
      </c>
      <c r="U686" s="76" t="s">
        <v>136</v>
      </c>
      <c r="V686" s="76" t="s">
        <v>137</v>
      </c>
      <c r="W686" s="76"/>
    </row>
    <row r="687" spans="1:23" s="77" customFormat="1" ht="33" customHeight="1">
      <c r="A687" s="62">
        <v>691</v>
      </c>
      <c r="B687" s="63" t="s">
        <v>1766</v>
      </c>
      <c r="C687" s="64" t="s">
        <v>1</v>
      </c>
      <c r="D687" s="65">
        <v>3</v>
      </c>
      <c r="E687" s="66" t="s">
        <v>2093</v>
      </c>
      <c r="F687" s="64"/>
      <c r="G687" s="64" t="s">
        <v>0</v>
      </c>
      <c r="H687" s="73">
        <v>20000000</v>
      </c>
      <c r="I687" s="68">
        <v>2015</v>
      </c>
      <c r="J687" s="64">
        <v>5000724</v>
      </c>
      <c r="K687" s="63" t="s">
        <v>2094</v>
      </c>
      <c r="L687" s="78">
        <v>51000226</v>
      </c>
      <c r="M687" s="79" t="s">
        <v>238</v>
      </c>
      <c r="N687" s="67">
        <v>20000000</v>
      </c>
      <c r="O687" s="67">
        <v>0</v>
      </c>
      <c r="P687" s="67">
        <v>0</v>
      </c>
      <c r="Q687" s="67">
        <v>20000000</v>
      </c>
      <c r="R687" s="73">
        <f>N687-P687-Q687</f>
        <v>0</v>
      </c>
      <c r="S687" s="74"/>
      <c r="T687" s="75" t="s">
        <v>31</v>
      </c>
      <c r="U687" s="76" t="s">
        <v>32</v>
      </c>
      <c r="V687" s="76" t="s">
        <v>2095</v>
      </c>
      <c r="W687" s="76"/>
    </row>
    <row r="688" spans="1:23" s="77" customFormat="1" ht="33" customHeight="1">
      <c r="A688" s="62">
        <v>692</v>
      </c>
      <c r="B688" s="63" t="s">
        <v>1766</v>
      </c>
      <c r="C688" s="64" t="s">
        <v>1</v>
      </c>
      <c r="D688" s="65">
        <v>3</v>
      </c>
      <c r="E688" s="66" t="s">
        <v>2096</v>
      </c>
      <c r="F688" s="64"/>
      <c r="G688" s="64" t="s">
        <v>0</v>
      </c>
      <c r="H688" s="73">
        <v>266000000</v>
      </c>
      <c r="I688" s="68">
        <v>2015</v>
      </c>
      <c r="J688" s="64">
        <v>5000724</v>
      </c>
      <c r="K688" s="63" t="s">
        <v>2094</v>
      </c>
      <c r="L688" s="78">
        <v>51000226</v>
      </c>
      <c r="M688" s="79" t="s">
        <v>238</v>
      </c>
      <c r="N688" s="67">
        <v>266000000</v>
      </c>
      <c r="O688" s="67">
        <v>0</v>
      </c>
      <c r="P688" s="67">
        <v>0</v>
      </c>
      <c r="Q688" s="67">
        <v>266000000</v>
      </c>
      <c r="R688" s="73">
        <f>N688-P688-Q688</f>
        <v>0</v>
      </c>
      <c r="S688" s="74"/>
      <c r="T688" s="75" t="s">
        <v>31</v>
      </c>
      <c r="U688" s="76" t="s">
        <v>117</v>
      </c>
      <c r="V688" s="76" t="s">
        <v>1951</v>
      </c>
      <c r="W688" s="76"/>
    </row>
    <row r="689" spans="1:23" s="77" customFormat="1" ht="33" customHeight="1">
      <c r="A689" s="62">
        <v>693</v>
      </c>
      <c r="B689" s="63" t="s">
        <v>1766</v>
      </c>
      <c r="C689" s="64" t="s">
        <v>1</v>
      </c>
      <c r="D689" s="65">
        <v>3</v>
      </c>
      <c r="E689" s="66" t="s">
        <v>2097</v>
      </c>
      <c r="F689" s="64"/>
      <c r="G689" s="64" t="s">
        <v>0</v>
      </c>
      <c r="H689" s="73">
        <v>10000000</v>
      </c>
      <c r="I689" s="68">
        <v>2015</v>
      </c>
      <c r="J689" s="64">
        <v>5000779</v>
      </c>
      <c r="K689" s="63" t="s">
        <v>75</v>
      </c>
      <c r="L689" s="78">
        <v>51000226</v>
      </c>
      <c r="M689" s="79" t="s">
        <v>238</v>
      </c>
      <c r="N689" s="67" t="s">
        <v>1769</v>
      </c>
      <c r="O689" s="67" t="s">
        <v>1769</v>
      </c>
      <c r="P689" s="67">
        <v>0</v>
      </c>
      <c r="Q689" s="67" t="s">
        <v>1769</v>
      </c>
      <c r="R689" s="73"/>
      <c r="S689" s="74"/>
      <c r="T689" s="75" t="s">
        <v>27</v>
      </c>
      <c r="U689" s="76" t="s">
        <v>58</v>
      </c>
      <c r="V689" s="76" t="s">
        <v>2098</v>
      </c>
      <c r="W689" s="76"/>
    </row>
    <row r="690" spans="1:23" s="77" customFormat="1" ht="33" customHeight="1">
      <c r="A690" s="62">
        <v>694</v>
      </c>
      <c r="B690" s="63" t="s">
        <v>1766</v>
      </c>
      <c r="C690" s="64" t="s">
        <v>1</v>
      </c>
      <c r="D690" s="65">
        <v>3</v>
      </c>
      <c r="E690" s="66" t="s">
        <v>2099</v>
      </c>
      <c r="F690" s="64"/>
      <c r="G690" s="64" t="s">
        <v>0</v>
      </c>
      <c r="H690" s="73">
        <v>20000000</v>
      </c>
      <c r="I690" s="68">
        <v>2015</v>
      </c>
      <c r="J690" s="64">
        <v>5000883</v>
      </c>
      <c r="K690" s="63" t="s">
        <v>2100</v>
      </c>
      <c r="L690" s="78">
        <v>12020302</v>
      </c>
      <c r="M690" s="79" t="s">
        <v>11</v>
      </c>
      <c r="N690" s="67">
        <v>20000000</v>
      </c>
      <c r="O690" s="67" t="s">
        <v>1769</v>
      </c>
      <c r="P690" s="67">
        <v>0</v>
      </c>
      <c r="Q690" s="67">
        <f>N690</f>
        <v>20000000</v>
      </c>
      <c r="R690" s="73">
        <f>N690-P690-Q690</f>
        <v>0</v>
      </c>
      <c r="S690" s="74"/>
      <c r="T690" s="75" t="s">
        <v>1965</v>
      </c>
      <c r="U690" s="76" t="s">
        <v>20</v>
      </c>
      <c r="V690" s="76" t="s">
        <v>59</v>
      </c>
      <c r="W690" s="76"/>
    </row>
    <row r="691" spans="1:23" s="77" customFormat="1" ht="33" customHeight="1">
      <c r="A691" s="62">
        <v>695</v>
      </c>
      <c r="B691" s="63" t="s">
        <v>1766</v>
      </c>
      <c r="C691" s="64" t="s">
        <v>1</v>
      </c>
      <c r="D691" s="65">
        <v>3</v>
      </c>
      <c r="E691" s="66" t="s">
        <v>2101</v>
      </c>
      <c r="F691" s="64"/>
      <c r="G691" s="64" t="s">
        <v>0</v>
      </c>
      <c r="H691" s="73">
        <v>1300000000</v>
      </c>
      <c r="I691" s="68">
        <v>2015</v>
      </c>
      <c r="J691" s="64">
        <v>3000009</v>
      </c>
      <c r="K691" s="63" t="s">
        <v>1978</v>
      </c>
      <c r="L691" s="78" t="s">
        <v>2102</v>
      </c>
      <c r="M691" s="79" t="s">
        <v>2103</v>
      </c>
      <c r="N691" s="67">
        <v>1290000000</v>
      </c>
      <c r="O691" s="67" t="s">
        <v>1769</v>
      </c>
      <c r="P691" s="67">
        <v>0</v>
      </c>
      <c r="Q691" s="67">
        <f>N691</f>
        <v>1290000000</v>
      </c>
      <c r="R691" s="73">
        <f>N691-P691-Q691</f>
        <v>0</v>
      </c>
      <c r="S691" s="74"/>
      <c r="T691" s="75" t="s">
        <v>1981</v>
      </c>
      <c r="U691" s="76" t="s">
        <v>2104</v>
      </c>
      <c r="V691" s="76" t="s">
        <v>2105</v>
      </c>
      <c r="W691" s="76"/>
    </row>
    <row r="692" spans="1:23" s="77" customFormat="1" ht="33" customHeight="1">
      <c r="A692" s="62">
        <v>696</v>
      </c>
      <c r="B692" s="63" t="s">
        <v>1799</v>
      </c>
      <c r="C692" s="64" t="s">
        <v>1</v>
      </c>
      <c r="D692" s="65">
        <v>3</v>
      </c>
      <c r="E692" s="66" t="s">
        <v>2106</v>
      </c>
      <c r="F692" s="64"/>
      <c r="G692" s="64" t="s">
        <v>0</v>
      </c>
      <c r="H692" s="73">
        <v>19000000</v>
      </c>
      <c r="I692" s="68">
        <v>2015</v>
      </c>
      <c r="J692" s="64" t="s">
        <v>166</v>
      </c>
      <c r="K692" s="63" t="s">
        <v>166</v>
      </c>
      <c r="L692" s="78" t="s">
        <v>166</v>
      </c>
      <c r="M692" s="79" t="s">
        <v>166</v>
      </c>
      <c r="N692" s="67">
        <f>H692</f>
        <v>19000000</v>
      </c>
      <c r="O692" s="67" t="s">
        <v>1769</v>
      </c>
      <c r="P692" s="67" t="s">
        <v>1769</v>
      </c>
      <c r="Q692" s="67" t="s">
        <v>1769</v>
      </c>
      <c r="R692" s="73" t="s">
        <v>1769</v>
      </c>
      <c r="S692" s="74"/>
      <c r="T692" s="75" t="s">
        <v>1958</v>
      </c>
      <c r="U692" s="76"/>
      <c r="V692" s="76"/>
      <c r="W692" s="76"/>
    </row>
    <row r="693" spans="1:23" s="77" customFormat="1" ht="33" customHeight="1">
      <c r="A693" s="62">
        <v>697</v>
      </c>
      <c r="B693" s="63" t="s">
        <v>1799</v>
      </c>
      <c r="C693" s="64" t="s">
        <v>1</v>
      </c>
      <c r="D693" s="65">
        <v>3</v>
      </c>
      <c r="E693" s="66" t="s">
        <v>2107</v>
      </c>
      <c r="F693" s="64"/>
      <c r="G693" s="64" t="s">
        <v>0</v>
      </c>
      <c r="H693" s="73">
        <v>4000000</v>
      </c>
      <c r="I693" s="68">
        <v>2015</v>
      </c>
      <c r="J693" s="64" t="s">
        <v>166</v>
      </c>
      <c r="K693" s="63" t="s">
        <v>166</v>
      </c>
      <c r="L693" s="78" t="s">
        <v>166</v>
      </c>
      <c r="M693" s="79" t="s">
        <v>166</v>
      </c>
      <c r="N693" s="67">
        <f>H693</f>
        <v>4000000</v>
      </c>
      <c r="O693" s="67">
        <v>58000000</v>
      </c>
      <c r="P693" s="67" t="s">
        <v>1769</v>
      </c>
      <c r="Q693" s="67" t="s">
        <v>1769</v>
      </c>
      <c r="R693" s="73" t="s">
        <v>1769</v>
      </c>
      <c r="S693" s="74"/>
      <c r="T693" s="75" t="s">
        <v>1958</v>
      </c>
      <c r="U693" s="76"/>
      <c r="V693" s="76"/>
      <c r="W693" s="76"/>
    </row>
    <row r="694" spans="1:23" s="77" customFormat="1" ht="33" customHeight="1">
      <c r="A694" s="62">
        <v>698</v>
      </c>
      <c r="B694" s="63" t="s">
        <v>1766</v>
      </c>
      <c r="C694" s="64" t="s">
        <v>1</v>
      </c>
      <c r="D694" s="65">
        <v>4</v>
      </c>
      <c r="E694" s="66" t="s">
        <v>2108</v>
      </c>
      <c r="F694" s="64"/>
      <c r="G694" s="64" t="s">
        <v>0</v>
      </c>
      <c r="H694" s="73">
        <v>47000000</v>
      </c>
      <c r="I694" s="68">
        <v>2015</v>
      </c>
      <c r="J694" s="64">
        <v>5000501</v>
      </c>
      <c r="K694" s="63" t="s">
        <v>2021</v>
      </c>
      <c r="L694" s="78">
        <v>1402020102261</v>
      </c>
      <c r="M694" s="79" t="s">
        <v>1778</v>
      </c>
      <c r="N694" s="67" t="s">
        <v>1769</v>
      </c>
      <c r="O694" s="67" t="s">
        <v>1769</v>
      </c>
      <c r="P694" s="67">
        <v>0</v>
      </c>
      <c r="Q694" s="67" t="s">
        <v>1769</v>
      </c>
      <c r="R694" s="73"/>
      <c r="S694" s="74"/>
      <c r="T694" s="75" t="s">
        <v>65</v>
      </c>
      <c r="U694" s="76" t="s">
        <v>2022</v>
      </c>
      <c r="V694" s="76" t="s">
        <v>66</v>
      </c>
      <c r="W694" s="76"/>
    </row>
    <row r="695" spans="1:23" s="77" customFormat="1" ht="33" customHeight="1">
      <c r="A695" s="62">
        <v>699</v>
      </c>
      <c r="B695" s="63" t="s">
        <v>1766</v>
      </c>
      <c r="C695" s="64" t="s">
        <v>1</v>
      </c>
      <c r="D695" s="65">
        <v>4</v>
      </c>
      <c r="E695" s="66" t="s">
        <v>2109</v>
      </c>
      <c r="F695" s="64"/>
      <c r="G695" s="64" t="s">
        <v>2014</v>
      </c>
      <c r="H695" s="73">
        <v>810000000</v>
      </c>
      <c r="I695" s="68">
        <v>2015</v>
      </c>
      <c r="J695" s="64">
        <v>2000012</v>
      </c>
      <c r="K695" s="63" t="s">
        <v>2015</v>
      </c>
      <c r="L695" s="78">
        <v>1501030204011</v>
      </c>
      <c r="M695" s="79" t="s">
        <v>2110</v>
      </c>
      <c r="N695" s="67">
        <v>810000000</v>
      </c>
      <c r="O695" s="67" t="s">
        <v>1769</v>
      </c>
      <c r="P695" s="67">
        <v>0</v>
      </c>
      <c r="Q695" s="67">
        <f>N695</f>
        <v>810000000</v>
      </c>
      <c r="R695" s="73">
        <f t="shared" ref="R695:R718" si="42">N695-P695-Q695</f>
        <v>0</v>
      </c>
      <c r="S695" s="74"/>
      <c r="T695" s="75" t="s">
        <v>2017</v>
      </c>
      <c r="U695" s="76" t="s">
        <v>2018</v>
      </c>
      <c r="V695" s="76" t="s">
        <v>2019</v>
      </c>
      <c r="W695" s="76"/>
    </row>
    <row r="696" spans="1:23" s="77" customFormat="1" ht="33" customHeight="1">
      <c r="A696" s="62">
        <v>700</v>
      </c>
      <c r="B696" s="63" t="s">
        <v>1766</v>
      </c>
      <c r="C696" s="64" t="s">
        <v>1</v>
      </c>
      <c r="D696" s="65">
        <v>4</v>
      </c>
      <c r="E696" s="66" t="s">
        <v>2111</v>
      </c>
      <c r="F696" s="64"/>
      <c r="G696" s="64" t="s">
        <v>0</v>
      </c>
      <c r="H696" s="73">
        <v>20000000</v>
      </c>
      <c r="I696" s="68">
        <v>2015</v>
      </c>
      <c r="J696" s="64">
        <v>5000541</v>
      </c>
      <c r="K696" s="63" t="s">
        <v>87</v>
      </c>
      <c r="L696" s="78">
        <v>1404020102261</v>
      </c>
      <c r="M696" s="79" t="s">
        <v>1894</v>
      </c>
      <c r="N696" s="67">
        <v>20000000</v>
      </c>
      <c r="O696" s="67">
        <v>0</v>
      </c>
      <c r="P696" s="67">
        <v>0</v>
      </c>
      <c r="Q696" s="67">
        <v>20000000</v>
      </c>
      <c r="R696" s="73">
        <f t="shared" si="42"/>
        <v>0</v>
      </c>
      <c r="S696" s="74"/>
      <c r="T696" s="75" t="s">
        <v>36</v>
      </c>
      <c r="U696" s="76" t="s">
        <v>2112</v>
      </c>
      <c r="V696" s="76" t="s">
        <v>2113</v>
      </c>
      <c r="W696" s="76"/>
    </row>
    <row r="697" spans="1:23" s="77" customFormat="1" ht="33" customHeight="1">
      <c r="A697" s="62">
        <v>701</v>
      </c>
      <c r="B697" s="63" t="s">
        <v>1766</v>
      </c>
      <c r="C697" s="64" t="s">
        <v>1</v>
      </c>
      <c r="D697" s="65">
        <v>4</v>
      </c>
      <c r="E697" s="66" t="s">
        <v>2114</v>
      </c>
      <c r="F697" s="64"/>
      <c r="G697" s="64" t="s">
        <v>0</v>
      </c>
      <c r="H697" s="73">
        <v>167000000</v>
      </c>
      <c r="I697" s="68">
        <v>2015</v>
      </c>
      <c r="J697" s="64">
        <v>5000539</v>
      </c>
      <c r="K697" s="63" t="s">
        <v>35</v>
      </c>
      <c r="L697" s="78">
        <v>1404020102261</v>
      </c>
      <c r="M697" s="79" t="s">
        <v>1894</v>
      </c>
      <c r="N697" s="67">
        <v>167000000</v>
      </c>
      <c r="O697" s="67">
        <v>0</v>
      </c>
      <c r="P697" s="67">
        <v>0</v>
      </c>
      <c r="Q697" s="67">
        <v>167000000</v>
      </c>
      <c r="R697" s="73">
        <f t="shared" si="42"/>
        <v>0</v>
      </c>
      <c r="S697" s="74"/>
      <c r="T697" s="75" t="s">
        <v>36</v>
      </c>
      <c r="U697" s="76" t="s">
        <v>2115</v>
      </c>
      <c r="V697" s="76" t="s">
        <v>2116</v>
      </c>
      <c r="W697" s="76"/>
    </row>
    <row r="698" spans="1:23" s="77" customFormat="1" ht="33" customHeight="1">
      <c r="A698" s="62">
        <v>702</v>
      </c>
      <c r="B698" s="63" t="s">
        <v>1766</v>
      </c>
      <c r="C698" s="64" t="s">
        <v>1</v>
      </c>
      <c r="D698" s="65">
        <v>4</v>
      </c>
      <c r="E698" s="66" t="s">
        <v>2117</v>
      </c>
      <c r="F698" s="64"/>
      <c r="G698" s="64" t="s">
        <v>0</v>
      </c>
      <c r="H698" s="73">
        <v>203000000</v>
      </c>
      <c r="I698" s="68">
        <v>2015</v>
      </c>
      <c r="J698" s="64">
        <v>5000539</v>
      </c>
      <c r="K698" s="63" t="s">
        <v>35</v>
      </c>
      <c r="L698" s="78">
        <v>1404020102261</v>
      </c>
      <c r="M698" s="79" t="s">
        <v>1894</v>
      </c>
      <c r="N698" s="67">
        <v>203000000</v>
      </c>
      <c r="O698" s="67">
        <v>0</v>
      </c>
      <c r="P698" s="67">
        <v>0</v>
      </c>
      <c r="Q698" s="67">
        <v>203000000</v>
      </c>
      <c r="R698" s="73">
        <f t="shared" si="42"/>
        <v>0</v>
      </c>
      <c r="S698" s="74"/>
      <c r="T698" s="75" t="s">
        <v>36</v>
      </c>
      <c r="U698" s="76" t="s">
        <v>2115</v>
      </c>
      <c r="V698" s="76" t="s">
        <v>2116</v>
      </c>
      <c r="W698" s="76"/>
    </row>
    <row r="699" spans="1:23" s="77" customFormat="1" ht="33" customHeight="1">
      <c r="A699" s="62">
        <v>703</v>
      </c>
      <c r="B699" s="63" t="s">
        <v>1766</v>
      </c>
      <c r="C699" s="64" t="s">
        <v>1</v>
      </c>
      <c r="D699" s="65">
        <v>4</v>
      </c>
      <c r="E699" s="66" t="s">
        <v>2118</v>
      </c>
      <c r="F699" s="64"/>
      <c r="G699" s="64" t="s">
        <v>0</v>
      </c>
      <c r="H699" s="73">
        <v>167000000</v>
      </c>
      <c r="I699" s="68">
        <v>2015</v>
      </c>
      <c r="J699" s="64">
        <v>5000539</v>
      </c>
      <c r="K699" s="63" t="s">
        <v>35</v>
      </c>
      <c r="L699" s="78">
        <v>1404020102261</v>
      </c>
      <c r="M699" s="79" t="s">
        <v>1894</v>
      </c>
      <c r="N699" s="67">
        <v>167000000</v>
      </c>
      <c r="O699" s="67">
        <v>0</v>
      </c>
      <c r="P699" s="67">
        <v>0</v>
      </c>
      <c r="Q699" s="67">
        <v>167000000</v>
      </c>
      <c r="R699" s="73">
        <f t="shared" si="42"/>
        <v>0</v>
      </c>
      <c r="S699" s="74"/>
      <c r="T699" s="75" t="s">
        <v>36</v>
      </c>
      <c r="U699" s="76" t="s">
        <v>2115</v>
      </c>
      <c r="V699" s="76" t="s">
        <v>2116</v>
      </c>
      <c r="W699" s="76"/>
    </row>
    <row r="700" spans="1:23" s="77" customFormat="1" ht="33" customHeight="1">
      <c r="A700" s="62">
        <v>704</v>
      </c>
      <c r="B700" s="63" t="s">
        <v>1766</v>
      </c>
      <c r="C700" s="64" t="s">
        <v>1</v>
      </c>
      <c r="D700" s="65">
        <v>4</v>
      </c>
      <c r="E700" s="66" t="s">
        <v>173</v>
      </c>
      <c r="F700" s="64"/>
      <c r="G700" s="64" t="s">
        <v>0</v>
      </c>
      <c r="H700" s="73">
        <v>15000000</v>
      </c>
      <c r="I700" s="68">
        <v>2015</v>
      </c>
      <c r="J700" s="64">
        <v>5000038</v>
      </c>
      <c r="K700" s="63" t="s">
        <v>128</v>
      </c>
      <c r="L700" s="78">
        <v>1404020102261</v>
      </c>
      <c r="M700" s="79" t="s">
        <v>256</v>
      </c>
      <c r="N700" s="67">
        <v>15000000</v>
      </c>
      <c r="O700" s="67" t="s">
        <v>1769</v>
      </c>
      <c r="P700" s="67">
        <v>0</v>
      </c>
      <c r="Q700" s="67">
        <f>N700</f>
        <v>15000000</v>
      </c>
      <c r="R700" s="73">
        <f t="shared" si="42"/>
        <v>0</v>
      </c>
      <c r="S700" s="74"/>
      <c r="T700" s="75" t="s">
        <v>170</v>
      </c>
      <c r="U700" s="76" t="s">
        <v>171</v>
      </c>
      <c r="V700" s="76" t="s">
        <v>172</v>
      </c>
      <c r="W700" s="76"/>
    </row>
    <row r="701" spans="1:23" s="77" customFormat="1" ht="33" customHeight="1">
      <c r="A701" s="62">
        <v>705</v>
      </c>
      <c r="B701" s="63" t="s">
        <v>1766</v>
      </c>
      <c r="C701" s="64" t="s">
        <v>1</v>
      </c>
      <c r="D701" s="65">
        <v>4</v>
      </c>
      <c r="E701" s="66" t="s">
        <v>2119</v>
      </c>
      <c r="F701" s="64"/>
      <c r="G701" s="64" t="s">
        <v>0</v>
      </c>
      <c r="H701" s="73">
        <v>40000000</v>
      </c>
      <c r="I701" s="68">
        <v>2015</v>
      </c>
      <c r="J701" s="64">
        <v>5000679</v>
      </c>
      <c r="K701" s="63" t="s">
        <v>1915</v>
      </c>
      <c r="L701" s="78">
        <v>1402020102261</v>
      </c>
      <c r="M701" s="79" t="s">
        <v>1916</v>
      </c>
      <c r="N701" s="67">
        <v>40000000</v>
      </c>
      <c r="O701" s="67" t="s">
        <v>1769</v>
      </c>
      <c r="P701" s="67">
        <v>0</v>
      </c>
      <c r="Q701" s="67">
        <f>N701</f>
        <v>40000000</v>
      </c>
      <c r="R701" s="73">
        <f t="shared" si="42"/>
        <v>0</v>
      </c>
      <c r="S701" s="74"/>
      <c r="T701" s="75" t="s">
        <v>1917</v>
      </c>
      <c r="U701" s="76" t="s">
        <v>95</v>
      </c>
      <c r="V701" s="76" t="s">
        <v>1918</v>
      </c>
      <c r="W701" s="76"/>
    </row>
    <row r="702" spans="1:23" s="77" customFormat="1" ht="33" customHeight="1">
      <c r="A702" s="62">
        <v>706</v>
      </c>
      <c r="B702" s="63" t="s">
        <v>1766</v>
      </c>
      <c r="C702" s="64" t="s">
        <v>1</v>
      </c>
      <c r="D702" s="65">
        <v>4</v>
      </c>
      <c r="E702" s="66" t="s">
        <v>2120</v>
      </c>
      <c r="F702" s="64"/>
      <c r="G702" s="64" t="s">
        <v>0</v>
      </c>
      <c r="H702" s="73">
        <v>7000000</v>
      </c>
      <c r="I702" s="68">
        <v>2015</v>
      </c>
      <c r="J702" s="64">
        <v>5000680</v>
      </c>
      <c r="K702" s="63" t="s">
        <v>40</v>
      </c>
      <c r="L702" s="78">
        <v>1404020102261</v>
      </c>
      <c r="M702" s="79" t="s">
        <v>1805</v>
      </c>
      <c r="N702" s="67">
        <v>7000000</v>
      </c>
      <c r="O702" s="67" t="s">
        <v>1769</v>
      </c>
      <c r="P702" s="67">
        <v>0</v>
      </c>
      <c r="Q702" s="67">
        <f>N702</f>
        <v>7000000</v>
      </c>
      <c r="R702" s="73">
        <f t="shared" si="42"/>
        <v>0</v>
      </c>
      <c r="S702" s="74"/>
      <c r="T702" s="75" t="s">
        <v>1917</v>
      </c>
      <c r="U702" s="76" t="s">
        <v>2121</v>
      </c>
      <c r="V702" s="76" t="s">
        <v>2122</v>
      </c>
      <c r="W702" s="76"/>
    </row>
    <row r="703" spans="1:23" s="77" customFormat="1" ht="33" customHeight="1">
      <c r="A703" s="62">
        <v>707</v>
      </c>
      <c r="B703" s="63" t="s">
        <v>1766</v>
      </c>
      <c r="C703" s="64" t="s">
        <v>1</v>
      </c>
      <c r="D703" s="65">
        <v>4</v>
      </c>
      <c r="E703" s="66" t="s">
        <v>2123</v>
      </c>
      <c r="F703" s="64"/>
      <c r="G703" s="64" t="s">
        <v>0</v>
      </c>
      <c r="H703" s="73">
        <v>3000000</v>
      </c>
      <c r="I703" s="68">
        <v>2015</v>
      </c>
      <c r="J703" s="64">
        <v>5000680</v>
      </c>
      <c r="K703" s="63" t="s">
        <v>40</v>
      </c>
      <c r="L703" s="78">
        <v>1404020102261</v>
      </c>
      <c r="M703" s="79" t="s">
        <v>1805</v>
      </c>
      <c r="N703" s="67">
        <v>3000000</v>
      </c>
      <c r="O703" s="67" t="s">
        <v>1769</v>
      </c>
      <c r="P703" s="67">
        <v>0</v>
      </c>
      <c r="Q703" s="67">
        <f>N703</f>
        <v>3000000</v>
      </c>
      <c r="R703" s="73">
        <f t="shared" si="42"/>
        <v>0</v>
      </c>
      <c r="S703" s="74"/>
      <c r="T703" s="75" t="s">
        <v>1917</v>
      </c>
      <c r="U703" s="76" t="s">
        <v>2121</v>
      </c>
      <c r="V703" s="76" t="s">
        <v>2122</v>
      </c>
      <c r="W703" s="76"/>
    </row>
    <row r="704" spans="1:23" s="77" customFormat="1" ht="33" customHeight="1">
      <c r="A704" s="62">
        <v>708</v>
      </c>
      <c r="B704" s="63" t="s">
        <v>1766</v>
      </c>
      <c r="C704" s="64" t="s">
        <v>1</v>
      </c>
      <c r="D704" s="65">
        <v>4</v>
      </c>
      <c r="E704" s="66" t="s">
        <v>2124</v>
      </c>
      <c r="F704" s="64"/>
      <c r="G704" s="64" t="s">
        <v>0</v>
      </c>
      <c r="H704" s="73">
        <v>2000000</v>
      </c>
      <c r="I704" s="68">
        <v>2015</v>
      </c>
      <c r="J704" s="64">
        <v>5001566</v>
      </c>
      <c r="K704" s="63" t="s">
        <v>2125</v>
      </c>
      <c r="L704" s="78">
        <v>1102020102261</v>
      </c>
      <c r="M704" s="79" t="s">
        <v>2126</v>
      </c>
      <c r="N704" s="67">
        <v>2000000</v>
      </c>
      <c r="O704" s="67" t="s">
        <v>1769</v>
      </c>
      <c r="P704" s="67">
        <v>0</v>
      </c>
      <c r="Q704" s="67">
        <f>N704</f>
        <v>2000000</v>
      </c>
      <c r="R704" s="73">
        <f t="shared" si="42"/>
        <v>0</v>
      </c>
      <c r="S704" s="74"/>
      <c r="T704" s="75" t="s">
        <v>1917</v>
      </c>
      <c r="U704" s="76" t="s">
        <v>2127</v>
      </c>
      <c r="V704" s="76" t="s">
        <v>2128</v>
      </c>
      <c r="W704" s="76"/>
    </row>
    <row r="705" spans="1:23" s="77" customFormat="1" ht="33" customHeight="1">
      <c r="A705" s="62">
        <v>709</v>
      </c>
      <c r="B705" s="63" t="s">
        <v>1766</v>
      </c>
      <c r="C705" s="64" t="s">
        <v>1</v>
      </c>
      <c r="D705" s="65">
        <v>4</v>
      </c>
      <c r="E705" s="66" t="s">
        <v>2129</v>
      </c>
      <c r="F705" s="64"/>
      <c r="G705" s="64" t="s">
        <v>0</v>
      </c>
      <c r="H705" s="73">
        <v>48500000</v>
      </c>
      <c r="I705" s="68">
        <v>2015</v>
      </c>
      <c r="J705" s="64">
        <v>5000815</v>
      </c>
      <c r="K705" s="63" t="s">
        <v>41</v>
      </c>
      <c r="L705" s="78">
        <v>1404020102261</v>
      </c>
      <c r="M705" s="79" t="s">
        <v>256</v>
      </c>
      <c r="N705" s="67">
        <v>48500000</v>
      </c>
      <c r="O705" s="67" t="s">
        <v>1769</v>
      </c>
      <c r="P705" s="67">
        <v>0</v>
      </c>
      <c r="Q705" s="67">
        <v>48500000</v>
      </c>
      <c r="R705" s="73">
        <f t="shared" si="42"/>
        <v>0</v>
      </c>
      <c r="S705" s="74"/>
      <c r="T705" s="75" t="s">
        <v>2050</v>
      </c>
      <c r="U705" s="76" t="s">
        <v>2130</v>
      </c>
      <c r="V705" s="76" t="s">
        <v>42</v>
      </c>
      <c r="W705" s="76"/>
    </row>
    <row r="706" spans="1:23" s="77" customFormat="1" ht="33" customHeight="1">
      <c r="A706" s="62">
        <v>710</v>
      </c>
      <c r="B706" s="63" t="s">
        <v>1766</v>
      </c>
      <c r="C706" s="64" t="s">
        <v>1</v>
      </c>
      <c r="D706" s="65">
        <v>4</v>
      </c>
      <c r="E706" s="66" t="s">
        <v>173</v>
      </c>
      <c r="F706" s="64"/>
      <c r="G706" s="64" t="s">
        <v>0</v>
      </c>
      <c r="H706" s="73" t="s">
        <v>1769</v>
      </c>
      <c r="I706" s="68">
        <v>2015</v>
      </c>
      <c r="J706" s="64">
        <v>5000038</v>
      </c>
      <c r="K706" s="63" t="s">
        <v>128</v>
      </c>
      <c r="L706" s="78">
        <v>1404020102261</v>
      </c>
      <c r="M706" s="79" t="s">
        <v>256</v>
      </c>
      <c r="N706" s="67">
        <v>15000000</v>
      </c>
      <c r="O706" s="67" t="s">
        <v>1769</v>
      </c>
      <c r="P706" s="67">
        <v>0</v>
      </c>
      <c r="Q706" s="67">
        <f>N706</f>
        <v>15000000</v>
      </c>
      <c r="R706" s="73">
        <f t="shared" si="42"/>
        <v>0</v>
      </c>
      <c r="S706" s="74"/>
      <c r="T706" s="75" t="s">
        <v>170</v>
      </c>
      <c r="U706" s="76" t="s">
        <v>171</v>
      </c>
      <c r="V706" s="76" t="s">
        <v>172</v>
      </c>
      <c r="W706" s="76"/>
    </row>
    <row r="707" spans="1:23" s="77" customFormat="1" ht="33" customHeight="1">
      <c r="A707" s="62">
        <v>711</v>
      </c>
      <c r="B707" s="63" t="s">
        <v>1766</v>
      </c>
      <c r="C707" s="64" t="s">
        <v>1</v>
      </c>
      <c r="D707" s="65">
        <v>4</v>
      </c>
      <c r="E707" s="66" t="s">
        <v>2131</v>
      </c>
      <c r="F707" s="64"/>
      <c r="G707" s="64" t="s">
        <v>2063</v>
      </c>
      <c r="H707" s="73">
        <v>53000000</v>
      </c>
      <c r="I707" s="68">
        <v>2015</v>
      </c>
      <c r="J707" s="64">
        <v>5000598</v>
      </c>
      <c r="K707" s="63" t="s">
        <v>2064</v>
      </c>
      <c r="L707" s="78">
        <v>51000226</v>
      </c>
      <c r="M707" s="79" t="s">
        <v>238</v>
      </c>
      <c r="N707" s="67">
        <v>53000000</v>
      </c>
      <c r="O707" s="67" t="s">
        <v>1769</v>
      </c>
      <c r="P707" s="67">
        <v>0</v>
      </c>
      <c r="Q707" s="67">
        <f>N707</f>
        <v>53000000</v>
      </c>
      <c r="R707" s="73">
        <f t="shared" si="42"/>
        <v>0</v>
      </c>
      <c r="S707" s="74"/>
      <c r="T707" s="75" t="s">
        <v>89</v>
      </c>
      <c r="U707" s="76" t="s">
        <v>2132</v>
      </c>
      <c r="V707" s="76" t="s">
        <v>2133</v>
      </c>
      <c r="W707" s="76"/>
    </row>
    <row r="708" spans="1:23" s="77" customFormat="1" ht="33" customHeight="1">
      <c r="A708" s="62">
        <v>712</v>
      </c>
      <c r="B708" s="63" t="s">
        <v>1766</v>
      </c>
      <c r="C708" s="64" t="s">
        <v>1</v>
      </c>
      <c r="D708" s="65">
        <v>4</v>
      </c>
      <c r="E708" s="66" t="s">
        <v>2134</v>
      </c>
      <c r="F708" s="64"/>
      <c r="G708" s="64" t="s">
        <v>0</v>
      </c>
      <c r="H708" s="73">
        <v>25000000</v>
      </c>
      <c r="I708" s="68">
        <v>2015</v>
      </c>
      <c r="J708" s="64">
        <v>5000091</v>
      </c>
      <c r="K708" s="63" t="s">
        <v>37</v>
      </c>
      <c r="L708" s="78">
        <v>1404020102261</v>
      </c>
      <c r="M708" s="79" t="s">
        <v>1805</v>
      </c>
      <c r="N708" s="67">
        <v>25000000</v>
      </c>
      <c r="O708" s="67" t="s">
        <v>1769</v>
      </c>
      <c r="P708" s="67">
        <v>0</v>
      </c>
      <c r="Q708" s="67">
        <v>25000000</v>
      </c>
      <c r="R708" s="73">
        <f t="shared" si="42"/>
        <v>0</v>
      </c>
      <c r="S708" s="74"/>
      <c r="T708" s="75" t="s">
        <v>1826</v>
      </c>
      <c r="U708" s="76" t="s">
        <v>68</v>
      </c>
      <c r="V708" s="76" t="s">
        <v>69</v>
      </c>
      <c r="W708" s="76"/>
    </row>
    <row r="709" spans="1:23" s="77" customFormat="1" ht="33" customHeight="1">
      <c r="A709" s="62">
        <v>713</v>
      </c>
      <c r="B709" s="63" t="s">
        <v>1766</v>
      </c>
      <c r="C709" s="64" t="s">
        <v>1</v>
      </c>
      <c r="D709" s="65">
        <v>4</v>
      </c>
      <c r="E709" s="66" t="s">
        <v>2135</v>
      </c>
      <c r="F709" s="64"/>
      <c r="G709" s="64" t="s">
        <v>19</v>
      </c>
      <c r="H709" s="73">
        <v>421000000</v>
      </c>
      <c r="I709" s="68">
        <v>2015</v>
      </c>
      <c r="J709" s="64">
        <v>5000724</v>
      </c>
      <c r="K709" s="63" t="s">
        <v>2094</v>
      </c>
      <c r="L709" s="78">
        <v>51000226</v>
      </c>
      <c r="M709" s="79" t="s">
        <v>238</v>
      </c>
      <c r="N709" s="67">
        <v>421000000</v>
      </c>
      <c r="O709" s="67">
        <v>0</v>
      </c>
      <c r="P709" s="67">
        <v>0</v>
      </c>
      <c r="Q709" s="67">
        <v>421000000</v>
      </c>
      <c r="R709" s="73">
        <f t="shared" si="42"/>
        <v>0</v>
      </c>
      <c r="S709" s="74"/>
      <c r="T709" s="75" t="s">
        <v>31</v>
      </c>
      <c r="U709" s="76" t="s">
        <v>117</v>
      </c>
      <c r="V709" s="76" t="s">
        <v>1951</v>
      </c>
      <c r="W709" s="76"/>
    </row>
    <row r="710" spans="1:23" s="77" customFormat="1" ht="33" customHeight="1">
      <c r="A710" s="62">
        <v>714</v>
      </c>
      <c r="B710" s="63" t="s">
        <v>1766</v>
      </c>
      <c r="C710" s="64" t="s">
        <v>1</v>
      </c>
      <c r="D710" s="65">
        <v>4</v>
      </c>
      <c r="E710" s="66" t="s">
        <v>2136</v>
      </c>
      <c r="F710" s="64"/>
      <c r="G710" s="64" t="s">
        <v>0</v>
      </c>
      <c r="H710" s="73">
        <v>399000000</v>
      </c>
      <c r="I710" s="68">
        <v>2015</v>
      </c>
      <c r="J710" s="64">
        <v>5000259</v>
      </c>
      <c r="K710" s="63" t="s">
        <v>2137</v>
      </c>
      <c r="L710" s="78" t="s">
        <v>1844</v>
      </c>
      <c r="M710" s="79" t="s">
        <v>1778</v>
      </c>
      <c r="N710" s="67">
        <v>399000000</v>
      </c>
      <c r="O710" s="67" t="s">
        <v>1769</v>
      </c>
      <c r="P710" s="67">
        <v>0</v>
      </c>
      <c r="Q710" s="67">
        <f>N710</f>
        <v>399000000</v>
      </c>
      <c r="R710" s="73">
        <f t="shared" si="42"/>
        <v>0</v>
      </c>
      <c r="S710" s="74"/>
      <c r="T710" s="75" t="s">
        <v>1965</v>
      </c>
      <c r="U710" s="76" t="s">
        <v>78</v>
      </c>
      <c r="V710" s="76" t="s">
        <v>79</v>
      </c>
      <c r="W710" s="76"/>
    </row>
    <row r="711" spans="1:23" s="77" customFormat="1" ht="33" customHeight="1">
      <c r="A711" s="62">
        <v>715</v>
      </c>
      <c r="B711" s="63" t="s">
        <v>1766</v>
      </c>
      <c r="C711" s="64" t="s">
        <v>1</v>
      </c>
      <c r="D711" s="65">
        <v>4</v>
      </c>
      <c r="E711" s="66" t="s">
        <v>2138</v>
      </c>
      <c r="F711" s="64"/>
      <c r="G711" s="64" t="s">
        <v>0</v>
      </c>
      <c r="H711" s="73">
        <v>12000000</v>
      </c>
      <c r="I711" s="68">
        <v>2015</v>
      </c>
      <c r="J711" s="64">
        <v>5000260</v>
      </c>
      <c r="K711" s="63" t="s">
        <v>21</v>
      </c>
      <c r="L711" s="78" t="s">
        <v>1957</v>
      </c>
      <c r="M711" s="79" t="s">
        <v>1805</v>
      </c>
      <c r="N711" s="67">
        <v>12000000</v>
      </c>
      <c r="O711" s="67" t="s">
        <v>1769</v>
      </c>
      <c r="P711" s="67">
        <v>0</v>
      </c>
      <c r="Q711" s="67">
        <f>N711</f>
        <v>12000000</v>
      </c>
      <c r="R711" s="73">
        <f t="shared" si="42"/>
        <v>0</v>
      </c>
      <c r="S711" s="74"/>
      <c r="T711" s="75" t="s">
        <v>1965</v>
      </c>
      <c r="U711" s="76" t="s">
        <v>98</v>
      </c>
      <c r="V711" s="76" t="s">
        <v>140</v>
      </c>
      <c r="W711" s="76"/>
    </row>
    <row r="712" spans="1:23" s="77" customFormat="1" ht="33" customHeight="1">
      <c r="A712" s="62">
        <v>716</v>
      </c>
      <c r="B712" s="63" t="s">
        <v>1766</v>
      </c>
      <c r="C712" s="64" t="s">
        <v>1</v>
      </c>
      <c r="D712" s="65">
        <v>4</v>
      </c>
      <c r="E712" s="66" t="s">
        <v>2139</v>
      </c>
      <c r="F712" s="64"/>
      <c r="G712" s="64" t="s">
        <v>0</v>
      </c>
      <c r="H712" s="73">
        <v>63000000</v>
      </c>
      <c r="I712" s="68">
        <v>2015</v>
      </c>
      <c r="J712" s="64">
        <v>5000260</v>
      </c>
      <c r="K712" s="63" t="s">
        <v>21</v>
      </c>
      <c r="L712" s="78" t="s">
        <v>1957</v>
      </c>
      <c r="M712" s="79" t="s">
        <v>1805</v>
      </c>
      <c r="N712" s="67">
        <v>63000000</v>
      </c>
      <c r="O712" s="67" t="s">
        <v>1769</v>
      </c>
      <c r="P712" s="67">
        <v>0</v>
      </c>
      <c r="Q712" s="67">
        <f>N712</f>
        <v>63000000</v>
      </c>
      <c r="R712" s="73">
        <f t="shared" si="42"/>
        <v>0</v>
      </c>
      <c r="S712" s="74"/>
      <c r="T712" s="75" t="s">
        <v>1965</v>
      </c>
      <c r="U712" s="76" t="s">
        <v>2140</v>
      </c>
      <c r="V712" s="76" t="s">
        <v>2141</v>
      </c>
      <c r="W712" s="76"/>
    </row>
    <row r="713" spans="1:23" s="77" customFormat="1" ht="33" customHeight="1">
      <c r="A713" s="62">
        <v>717</v>
      </c>
      <c r="B713" s="63" t="s">
        <v>1766</v>
      </c>
      <c r="C713" s="64" t="s">
        <v>1</v>
      </c>
      <c r="D713" s="65">
        <v>4</v>
      </c>
      <c r="E713" s="66" t="s">
        <v>2142</v>
      </c>
      <c r="F713" s="64"/>
      <c r="G713" s="64" t="s">
        <v>0</v>
      </c>
      <c r="H713" s="73">
        <v>30000000</v>
      </c>
      <c r="I713" s="68">
        <v>2015</v>
      </c>
      <c r="J713" s="64">
        <v>5000260</v>
      </c>
      <c r="K713" s="63" t="s">
        <v>21</v>
      </c>
      <c r="L713" s="78" t="s">
        <v>1957</v>
      </c>
      <c r="M713" s="79" t="s">
        <v>1805</v>
      </c>
      <c r="N713" s="67">
        <v>30000000</v>
      </c>
      <c r="O713" s="67" t="s">
        <v>1769</v>
      </c>
      <c r="P713" s="67">
        <v>0</v>
      </c>
      <c r="Q713" s="67">
        <f>N713</f>
        <v>30000000</v>
      </c>
      <c r="R713" s="73">
        <f t="shared" si="42"/>
        <v>0</v>
      </c>
      <c r="S713" s="74"/>
      <c r="T713" s="75" t="s">
        <v>1965</v>
      </c>
      <c r="U713" s="76" t="s">
        <v>98</v>
      </c>
      <c r="V713" s="76" t="s">
        <v>140</v>
      </c>
      <c r="W713" s="76"/>
    </row>
    <row r="714" spans="1:23" s="77" customFormat="1" ht="33" customHeight="1">
      <c r="A714" s="62">
        <v>718</v>
      </c>
      <c r="B714" s="63" t="s">
        <v>1766</v>
      </c>
      <c r="C714" s="64" t="s">
        <v>1</v>
      </c>
      <c r="D714" s="65">
        <v>4</v>
      </c>
      <c r="E714" s="66" t="s">
        <v>2143</v>
      </c>
      <c r="F714" s="64"/>
      <c r="G714" s="64" t="s">
        <v>0</v>
      </c>
      <c r="H714" s="73">
        <v>65000000</v>
      </c>
      <c r="I714" s="68">
        <v>2015</v>
      </c>
      <c r="J714" s="64">
        <v>5000251</v>
      </c>
      <c r="K714" s="63" t="s">
        <v>25</v>
      </c>
      <c r="L714" s="78">
        <v>1404020102261</v>
      </c>
      <c r="M714" s="79" t="s">
        <v>1805</v>
      </c>
      <c r="N714" s="67">
        <v>65000000</v>
      </c>
      <c r="O714" s="67" t="s">
        <v>1769</v>
      </c>
      <c r="P714" s="67">
        <v>0</v>
      </c>
      <c r="Q714" s="67">
        <v>65000000</v>
      </c>
      <c r="R714" s="73">
        <f t="shared" si="42"/>
        <v>0</v>
      </c>
      <c r="S714" s="74"/>
      <c r="T714" s="75" t="s">
        <v>61</v>
      </c>
      <c r="U714" s="76" t="s">
        <v>2144</v>
      </c>
      <c r="V714" s="76" t="s">
        <v>116</v>
      </c>
      <c r="W714" s="76"/>
    </row>
    <row r="715" spans="1:23" s="77" customFormat="1" ht="33" customHeight="1">
      <c r="A715" s="62">
        <v>719</v>
      </c>
      <c r="B715" s="63" t="s">
        <v>1766</v>
      </c>
      <c r="C715" s="64" t="s">
        <v>1</v>
      </c>
      <c r="D715" s="65">
        <v>4</v>
      </c>
      <c r="E715" s="66" t="s">
        <v>2145</v>
      </c>
      <c r="F715" s="64"/>
      <c r="G715" s="64" t="s">
        <v>2</v>
      </c>
      <c r="H715" s="73" t="s">
        <v>1769</v>
      </c>
      <c r="I715" s="68">
        <v>2015</v>
      </c>
      <c r="J715" s="64" t="s">
        <v>1769</v>
      </c>
      <c r="K715" s="63" t="s">
        <v>1769</v>
      </c>
      <c r="L715" s="78" t="s">
        <v>1769</v>
      </c>
      <c r="M715" s="79" t="s">
        <v>1769</v>
      </c>
      <c r="N715" s="67">
        <v>46000000</v>
      </c>
      <c r="O715" s="67" t="s">
        <v>1769</v>
      </c>
      <c r="P715" s="67">
        <v>0</v>
      </c>
      <c r="Q715" s="67">
        <v>46000000</v>
      </c>
      <c r="R715" s="73">
        <f t="shared" si="42"/>
        <v>0</v>
      </c>
      <c r="S715" s="74"/>
      <c r="T715" s="75" t="s">
        <v>2146</v>
      </c>
      <c r="U715" s="76" t="s">
        <v>2147</v>
      </c>
      <c r="V715" s="76" t="s">
        <v>2148</v>
      </c>
      <c r="W715" s="76"/>
    </row>
    <row r="716" spans="1:23" s="77" customFormat="1" ht="33" customHeight="1">
      <c r="A716" s="62">
        <v>720</v>
      </c>
      <c r="B716" s="63" t="s">
        <v>1766</v>
      </c>
      <c r="C716" s="64" t="s">
        <v>1</v>
      </c>
      <c r="D716" s="65">
        <v>4</v>
      </c>
      <c r="E716" s="66" t="s">
        <v>2149</v>
      </c>
      <c r="F716" s="64"/>
      <c r="G716" s="64" t="s">
        <v>0</v>
      </c>
      <c r="H716" s="73" t="s">
        <v>1769</v>
      </c>
      <c r="I716" s="68">
        <v>2015</v>
      </c>
      <c r="J716" s="64">
        <v>3000023</v>
      </c>
      <c r="K716" s="63" t="s">
        <v>126</v>
      </c>
      <c r="L716" s="78">
        <v>1201020102222</v>
      </c>
      <c r="M716" s="79" t="s">
        <v>1796</v>
      </c>
      <c r="N716" s="67">
        <v>22745560</v>
      </c>
      <c r="O716" s="67" t="s">
        <v>1769</v>
      </c>
      <c r="P716" s="67">
        <v>0</v>
      </c>
      <c r="Q716" s="67">
        <f>N716</f>
        <v>22745560</v>
      </c>
      <c r="R716" s="73">
        <f t="shared" si="42"/>
        <v>0</v>
      </c>
      <c r="S716" s="74"/>
      <c r="T716" s="75" t="s">
        <v>1858</v>
      </c>
      <c r="U716" s="76" t="s">
        <v>2150</v>
      </c>
      <c r="V716" s="76" t="s">
        <v>2151</v>
      </c>
      <c r="W716" s="76"/>
    </row>
    <row r="717" spans="1:23" s="77" customFormat="1" ht="33" customHeight="1">
      <c r="A717" s="62">
        <v>721</v>
      </c>
      <c r="B717" s="63" t="s">
        <v>1766</v>
      </c>
      <c r="C717" s="64" t="s">
        <v>1</v>
      </c>
      <c r="D717" s="65">
        <v>5</v>
      </c>
      <c r="E717" s="66" t="s">
        <v>2152</v>
      </c>
      <c r="F717" s="64"/>
      <c r="G717" s="64" t="s">
        <v>0</v>
      </c>
      <c r="H717" s="73">
        <v>155000000</v>
      </c>
      <c r="I717" s="68">
        <v>2015</v>
      </c>
      <c r="J717" s="64">
        <v>5000539</v>
      </c>
      <c r="K717" s="63" t="s">
        <v>35</v>
      </c>
      <c r="L717" s="78">
        <v>1404020102261</v>
      </c>
      <c r="M717" s="79" t="s">
        <v>1894</v>
      </c>
      <c r="N717" s="67">
        <v>155000000</v>
      </c>
      <c r="O717" s="67">
        <v>0</v>
      </c>
      <c r="P717" s="67">
        <v>0</v>
      </c>
      <c r="Q717" s="67">
        <v>155000000</v>
      </c>
      <c r="R717" s="73">
        <f t="shared" si="42"/>
        <v>0</v>
      </c>
      <c r="S717" s="74"/>
      <c r="T717" s="75" t="s">
        <v>36</v>
      </c>
      <c r="U717" s="76" t="s">
        <v>2031</v>
      </c>
      <c r="V717" s="76" t="s">
        <v>2032</v>
      </c>
      <c r="W717" s="76"/>
    </row>
    <row r="718" spans="1:23" s="77" customFormat="1" ht="33" customHeight="1">
      <c r="A718" s="62">
        <v>722</v>
      </c>
      <c r="B718" s="63" t="s">
        <v>1766</v>
      </c>
      <c r="C718" s="64" t="s">
        <v>1</v>
      </c>
      <c r="D718" s="65">
        <v>5</v>
      </c>
      <c r="E718" s="66" t="s">
        <v>2153</v>
      </c>
      <c r="F718" s="64"/>
      <c r="G718" s="64" t="s">
        <v>0</v>
      </c>
      <c r="H718" s="73">
        <v>196000000</v>
      </c>
      <c r="I718" s="68">
        <v>2015</v>
      </c>
      <c r="J718" s="64">
        <v>5000539</v>
      </c>
      <c r="K718" s="63" t="s">
        <v>35</v>
      </c>
      <c r="L718" s="78">
        <v>1404020102261</v>
      </c>
      <c r="M718" s="79" t="s">
        <v>1894</v>
      </c>
      <c r="N718" s="67">
        <v>196000000</v>
      </c>
      <c r="O718" s="67">
        <v>0</v>
      </c>
      <c r="P718" s="67">
        <v>0</v>
      </c>
      <c r="Q718" s="67">
        <v>196000000</v>
      </c>
      <c r="R718" s="73">
        <f t="shared" si="42"/>
        <v>0</v>
      </c>
      <c r="S718" s="74"/>
      <c r="T718" s="75" t="s">
        <v>36</v>
      </c>
      <c r="U718" s="76" t="s">
        <v>2031</v>
      </c>
      <c r="V718" s="76" t="s">
        <v>2032</v>
      </c>
      <c r="W718" s="76"/>
    </row>
    <row r="719" spans="1:23" s="77" customFormat="1" ht="33" customHeight="1">
      <c r="A719" s="62">
        <v>723</v>
      </c>
      <c r="B719" s="63" t="s">
        <v>1766</v>
      </c>
      <c r="C719" s="64" t="s">
        <v>1</v>
      </c>
      <c r="D719" s="65">
        <v>5</v>
      </c>
      <c r="E719" s="66" t="s">
        <v>2154</v>
      </c>
      <c r="F719" s="64"/>
      <c r="G719" s="64" t="s">
        <v>0</v>
      </c>
      <c r="H719" s="73">
        <v>45000000</v>
      </c>
      <c r="I719" s="68">
        <v>2015</v>
      </c>
      <c r="J719" s="64">
        <v>5000351</v>
      </c>
      <c r="K719" s="63" t="s">
        <v>33</v>
      </c>
      <c r="L719" s="78">
        <v>51000226</v>
      </c>
      <c r="M719" s="79" t="s">
        <v>12</v>
      </c>
      <c r="N719" s="67" t="s">
        <v>1769</v>
      </c>
      <c r="O719" s="67" t="s">
        <v>1769</v>
      </c>
      <c r="P719" s="67">
        <v>0</v>
      </c>
      <c r="Q719" s="67" t="s">
        <v>1769</v>
      </c>
      <c r="R719" s="73"/>
      <c r="S719" s="74"/>
      <c r="T719" s="75" t="s">
        <v>22</v>
      </c>
      <c r="U719" s="76" t="s">
        <v>143</v>
      </c>
      <c r="V719" s="76" t="s">
        <v>23</v>
      </c>
      <c r="W719" s="76"/>
    </row>
    <row r="720" spans="1:23" s="77" customFormat="1" ht="33" customHeight="1">
      <c r="A720" s="62">
        <v>724</v>
      </c>
      <c r="B720" s="63" t="s">
        <v>1766</v>
      </c>
      <c r="C720" s="64" t="s">
        <v>1</v>
      </c>
      <c r="D720" s="65">
        <v>5</v>
      </c>
      <c r="E720" s="66" t="s">
        <v>2155</v>
      </c>
      <c r="F720" s="64"/>
      <c r="G720" s="64" t="s">
        <v>19</v>
      </c>
      <c r="H720" s="73">
        <v>368000000</v>
      </c>
      <c r="I720" s="68">
        <v>2015</v>
      </c>
      <c r="J720" s="64">
        <v>5000036</v>
      </c>
      <c r="K720" s="63" t="s">
        <v>2156</v>
      </c>
      <c r="L720" s="78">
        <v>1402020102261</v>
      </c>
      <c r="M720" s="79" t="s">
        <v>448</v>
      </c>
      <c r="N720" s="67">
        <v>368000000</v>
      </c>
      <c r="O720" s="67" t="s">
        <v>1769</v>
      </c>
      <c r="P720" s="67">
        <v>0</v>
      </c>
      <c r="Q720" s="67">
        <f>N720</f>
        <v>368000000</v>
      </c>
      <c r="R720" s="73">
        <f t="shared" ref="R720:R738" si="43">N720-P720-Q720</f>
        <v>0</v>
      </c>
      <c r="S720" s="74"/>
      <c r="T720" s="75" t="s">
        <v>170</v>
      </c>
      <c r="U720" s="76" t="s">
        <v>175</v>
      </c>
      <c r="V720" s="76" t="s">
        <v>2157</v>
      </c>
      <c r="W720" s="76"/>
    </row>
    <row r="721" spans="1:23" s="77" customFormat="1" ht="33" customHeight="1">
      <c r="A721" s="62">
        <v>725</v>
      </c>
      <c r="B721" s="63" t="s">
        <v>297</v>
      </c>
      <c r="C721" s="64" t="s">
        <v>2158</v>
      </c>
      <c r="D721" s="65">
        <v>5</v>
      </c>
      <c r="E721" s="66" t="s">
        <v>2159</v>
      </c>
      <c r="F721" s="64"/>
      <c r="G721" s="64" t="s">
        <v>469</v>
      </c>
      <c r="H721" s="73">
        <v>218000000</v>
      </c>
      <c r="I721" s="68">
        <v>2015</v>
      </c>
      <c r="J721" s="64">
        <v>5000036</v>
      </c>
      <c r="K721" s="63" t="s">
        <v>2160</v>
      </c>
      <c r="L721" s="78">
        <v>1402020102261</v>
      </c>
      <c r="M721" s="79" t="s">
        <v>448</v>
      </c>
      <c r="N721" s="67">
        <v>218000000</v>
      </c>
      <c r="O721" s="67" t="s">
        <v>257</v>
      </c>
      <c r="P721" s="67">
        <v>0</v>
      </c>
      <c r="Q721" s="67">
        <f>N721</f>
        <v>218000000</v>
      </c>
      <c r="R721" s="73">
        <f t="shared" si="43"/>
        <v>0</v>
      </c>
      <c r="S721" s="74"/>
      <c r="T721" s="75" t="s">
        <v>170</v>
      </c>
      <c r="U721" s="76" t="s">
        <v>175</v>
      </c>
      <c r="V721" s="76" t="s">
        <v>176</v>
      </c>
      <c r="W721" s="76"/>
    </row>
    <row r="722" spans="1:23" s="77" customFormat="1" ht="33" customHeight="1">
      <c r="A722" s="62">
        <v>726</v>
      </c>
      <c r="B722" s="63" t="s">
        <v>1766</v>
      </c>
      <c r="C722" s="64" t="s">
        <v>1</v>
      </c>
      <c r="D722" s="65">
        <v>5</v>
      </c>
      <c r="E722" s="66" t="s">
        <v>2161</v>
      </c>
      <c r="F722" s="64"/>
      <c r="G722" s="64" t="s">
        <v>19</v>
      </c>
      <c r="H722" s="73">
        <v>166000000</v>
      </c>
      <c r="I722" s="68">
        <v>2015</v>
      </c>
      <c r="J722" s="64">
        <v>5000036</v>
      </c>
      <c r="K722" s="63" t="s">
        <v>2156</v>
      </c>
      <c r="L722" s="78">
        <v>1402020102261</v>
      </c>
      <c r="M722" s="79" t="s">
        <v>448</v>
      </c>
      <c r="N722" s="67">
        <v>166000000</v>
      </c>
      <c r="O722" s="67" t="s">
        <v>1769</v>
      </c>
      <c r="P722" s="67">
        <v>0</v>
      </c>
      <c r="Q722" s="67">
        <f>N722</f>
        <v>166000000</v>
      </c>
      <c r="R722" s="73">
        <f t="shared" si="43"/>
        <v>0</v>
      </c>
      <c r="S722" s="74"/>
      <c r="T722" s="75" t="s">
        <v>170</v>
      </c>
      <c r="U722" s="76" t="s">
        <v>175</v>
      </c>
      <c r="V722" s="76" t="s">
        <v>176</v>
      </c>
      <c r="W722" s="76"/>
    </row>
    <row r="723" spans="1:23" s="77" customFormat="1" ht="33" customHeight="1">
      <c r="A723" s="62">
        <v>727</v>
      </c>
      <c r="B723" s="63" t="s">
        <v>1766</v>
      </c>
      <c r="C723" s="64" t="s">
        <v>1</v>
      </c>
      <c r="D723" s="65">
        <v>5</v>
      </c>
      <c r="E723" s="66" t="s">
        <v>2162</v>
      </c>
      <c r="F723" s="64"/>
      <c r="G723" s="64" t="s">
        <v>19</v>
      </c>
      <c r="H723" s="73">
        <v>38000000</v>
      </c>
      <c r="I723" s="68">
        <v>2015</v>
      </c>
      <c r="J723" s="64">
        <v>5000036</v>
      </c>
      <c r="K723" s="63" t="s">
        <v>2156</v>
      </c>
      <c r="L723" s="78">
        <v>1402020102261</v>
      </c>
      <c r="M723" s="79" t="s">
        <v>448</v>
      </c>
      <c r="N723" s="67">
        <v>38000000</v>
      </c>
      <c r="O723" s="67" t="s">
        <v>1769</v>
      </c>
      <c r="P723" s="67">
        <v>0</v>
      </c>
      <c r="Q723" s="67">
        <f>N723</f>
        <v>38000000</v>
      </c>
      <c r="R723" s="73">
        <f t="shared" si="43"/>
        <v>0</v>
      </c>
      <c r="S723" s="74"/>
      <c r="T723" s="75" t="s">
        <v>170</v>
      </c>
      <c r="U723" s="76" t="s">
        <v>175</v>
      </c>
      <c r="V723" s="76" t="s">
        <v>176</v>
      </c>
      <c r="W723" s="76"/>
    </row>
    <row r="724" spans="1:23" s="77" customFormat="1" ht="33" customHeight="1">
      <c r="A724" s="62">
        <v>728</v>
      </c>
      <c r="B724" s="63" t="s">
        <v>1766</v>
      </c>
      <c r="C724" s="64" t="s">
        <v>1</v>
      </c>
      <c r="D724" s="65">
        <v>5</v>
      </c>
      <c r="E724" s="66" t="s">
        <v>2163</v>
      </c>
      <c r="F724" s="64"/>
      <c r="G724" s="64" t="s">
        <v>0</v>
      </c>
      <c r="H724" s="73">
        <v>60000000</v>
      </c>
      <c r="I724" s="68">
        <v>2015</v>
      </c>
      <c r="J724" s="64">
        <v>5000038</v>
      </c>
      <c r="K724" s="63" t="s">
        <v>128</v>
      </c>
      <c r="L724" s="78">
        <v>14040201</v>
      </c>
      <c r="M724" s="79" t="s">
        <v>256</v>
      </c>
      <c r="N724" s="67">
        <v>60000000</v>
      </c>
      <c r="O724" s="67" t="s">
        <v>1769</v>
      </c>
      <c r="P724" s="67">
        <v>0</v>
      </c>
      <c r="Q724" s="67">
        <f>N724</f>
        <v>60000000</v>
      </c>
      <c r="R724" s="73">
        <f t="shared" si="43"/>
        <v>0</v>
      </c>
      <c r="S724" s="74"/>
      <c r="T724" s="75" t="s">
        <v>1779</v>
      </c>
      <c r="U724" s="76" t="s">
        <v>129</v>
      </c>
      <c r="V724" s="76" t="s">
        <v>130</v>
      </c>
      <c r="W724" s="76"/>
    </row>
    <row r="725" spans="1:23" s="77" customFormat="1" ht="33" customHeight="1">
      <c r="A725" s="62">
        <v>729</v>
      </c>
      <c r="B725" s="63" t="s">
        <v>1766</v>
      </c>
      <c r="C725" s="64" t="s">
        <v>1</v>
      </c>
      <c r="D725" s="65">
        <v>5</v>
      </c>
      <c r="E725" s="66" t="s">
        <v>2164</v>
      </c>
      <c r="F725" s="64"/>
      <c r="G725" s="64" t="s">
        <v>0</v>
      </c>
      <c r="H725" s="73">
        <v>300000000</v>
      </c>
      <c r="I725" s="68">
        <v>2015</v>
      </c>
      <c r="J725" s="64">
        <v>5000090</v>
      </c>
      <c r="K725" s="63" t="s">
        <v>24</v>
      </c>
      <c r="L725" s="78">
        <v>51000226</v>
      </c>
      <c r="M725" s="79" t="s">
        <v>12</v>
      </c>
      <c r="N725" s="67">
        <f>Q725</f>
        <v>300000000</v>
      </c>
      <c r="O725" s="67" t="s">
        <v>1769</v>
      </c>
      <c r="P725" s="67">
        <v>0</v>
      </c>
      <c r="Q725" s="67">
        <v>300000000</v>
      </c>
      <c r="R725" s="73">
        <f t="shared" si="43"/>
        <v>0</v>
      </c>
      <c r="S725" s="74"/>
      <c r="T725" s="75" t="s">
        <v>1807</v>
      </c>
      <c r="U725" s="76" t="s">
        <v>135</v>
      </c>
      <c r="V725" s="76" t="s">
        <v>2003</v>
      </c>
      <c r="W725" s="76"/>
    </row>
    <row r="726" spans="1:23" s="77" customFormat="1" ht="33" customHeight="1">
      <c r="A726" s="62">
        <v>730</v>
      </c>
      <c r="B726" s="63" t="s">
        <v>1766</v>
      </c>
      <c r="C726" s="64" t="s">
        <v>1</v>
      </c>
      <c r="D726" s="65">
        <v>5</v>
      </c>
      <c r="E726" s="66" t="s">
        <v>2165</v>
      </c>
      <c r="F726" s="64"/>
      <c r="G726" s="64" t="s">
        <v>0</v>
      </c>
      <c r="H726" s="73">
        <v>700000000</v>
      </c>
      <c r="I726" s="68">
        <v>2015</v>
      </c>
      <c r="J726" s="64">
        <v>5000090</v>
      </c>
      <c r="K726" s="63" t="s">
        <v>24</v>
      </c>
      <c r="L726" s="78">
        <v>51000226</v>
      </c>
      <c r="M726" s="79" t="s">
        <v>12</v>
      </c>
      <c r="N726" s="67">
        <f>Q726</f>
        <v>700000000</v>
      </c>
      <c r="O726" s="67" t="s">
        <v>1769</v>
      </c>
      <c r="P726" s="67">
        <v>0</v>
      </c>
      <c r="Q726" s="67">
        <v>700000000</v>
      </c>
      <c r="R726" s="73">
        <f t="shared" si="43"/>
        <v>0</v>
      </c>
      <c r="S726" s="74"/>
      <c r="T726" s="75" t="s">
        <v>1807</v>
      </c>
      <c r="U726" s="76" t="s">
        <v>135</v>
      </c>
      <c r="V726" s="76" t="s">
        <v>2003</v>
      </c>
      <c r="W726" s="76"/>
    </row>
    <row r="727" spans="1:23" s="77" customFormat="1" ht="33" customHeight="1">
      <c r="A727" s="62">
        <v>731</v>
      </c>
      <c r="B727" s="63" t="s">
        <v>1766</v>
      </c>
      <c r="C727" s="64" t="s">
        <v>1</v>
      </c>
      <c r="D727" s="65">
        <v>5</v>
      </c>
      <c r="E727" s="66" t="s">
        <v>2166</v>
      </c>
      <c r="F727" s="64"/>
      <c r="G727" s="64" t="s">
        <v>0</v>
      </c>
      <c r="H727" s="73">
        <v>400000000</v>
      </c>
      <c r="I727" s="68">
        <v>2015</v>
      </c>
      <c r="J727" s="64">
        <v>5000090</v>
      </c>
      <c r="K727" s="63" t="s">
        <v>24</v>
      </c>
      <c r="L727" s="78">
        <v>51000226</v>
      </c>
      <c r="M727" s="79" t="s">
        <v>12</v>
      </c>
      <c r="N727" s="67">
        <f>Q727</f>
        <v>400000000</v>
      </c>
      <c r="O727" s="67" t="s">
        <v>1769</v>
      </c>
      <c r="P727" s="67">
        <v>0</v>
      </c>
      <c r="Q727" s="67">
        <v>400000000</v>
      </c>
      <c r="R727" s="73">
        <f t="shared" si="43"/>
        <v>0</v>
      </c>
      <c r="S727" s="74"/>
      <c r="T727" s="75" t="s">
        <v>1807</v>
      </c>
      <c r="U727" s="76" t="s">
        <v>135</v>
      </c>
      <c r="V727" s="76" t="s">
        <v>2003</v>
      </c>
      <c r="W727" s="76"/>
    </row>
    <row r="728" spans="1:23" s="77" customFormat="1" ht="33" customHeight="1">
      <c r="A728" s="62">
        <v>732</v>
      </c>
      <c r="B728" s="63" t="s">
        <v>1766</v>
      </c>
      <c r="C728" s="64" t="s">
        <v>1</v>
      </c>
      <c r="D728" s="65">
        <v>5</v>
      </c>
      <c r="E728" s="66" t="s">
        <v>2167</v>
      </c>
      <c r="F728" s="64"/>
      <c r="G728" s="64" t="s">
        <v>0</v>
      </c>
      <c r="H728" s="73" t="s">
        <v>1769</v>
      </c>
      <c r="I728" s="68">
        <v>2015</v>
      </c>
      <c r="J728" s="64">
        <v>5000456</v>
      </c>
      <c r="K728" s="63" t="s">
        <v>2061</v>
      </c>
      <c r="L728" s="78">
        <v>1402020102261</v>
      </c>
      <c r="M728" s="79" t="s">
        <v>448</v>
      </c>
      <c r="N728" s="67">
        <v>30000000</v>
      </c>
      <c r="O728" s="67" t="s">
        <v>1769</v>
      </c>
      <c r="P728" s="67">
        <v>0</v>
      </c>
      <c r="Q728" s="67">
        <f>N728</f>
        <v>30000000</v>
      </c>
      <c r="R728" s="73">
        <f t="shared" si="43"/>
        <v>0</v>
      </c>
      <c r="S728" s="74"/>
      <c r="T728" s="75" t="s">
        <v>51</v>
      </c>
      <c r="U728" s="76" t="s">
        <v>52</v>
      </c>
      <c r="V728" s="76" t="s">
        <v>122</v>
      </c>
      <c r="W728" s="76"/>
    </row>
    <row r="729" spans="1:23" s="77" customFormat="1" ht="33" customHeight="1">
      <c r="A729" s="62">
        <v>733</v>
      </c>
      <c r="B729" s="63" t="s">
        <v>1766</v>
      </c>
      <c r="C729" s="64" t="s">
        <v>1</v>
      </c>
      <c r="D729" s="65">
        <v>5</v>
      </c>
      <c r="E729" s="66" t="s">
        <v>2168</v>
      </c>
      <c r="F729" s="64"/>
      <c r="G729" s="64" t="s">
        <v>0</v>
      </c>
      <c r="H729" s="73">
        <v>150000000</v>
      </c>
      <c r="I729" s="68">
        <v>2015</v>
      </c>
      <c r="J729" s="64">
        <v>5000091</v>
      </c>
      <c r="K729" s="63" t="s">
        <v>37</v>
      </c>
      <c r="L729" s="78">
        <v>1404020102261</v>
      </c>
      <c r="M729" s="79" t="s">
        <v>1805</v>
      </c>
      <c r="N729" s="67">
        <v>150000000</v>
      </c>
      <c r="O729" s="67" t="s">
        <v>1769</v>
      </c>
      <c r="P729" s="67">
        <v>0</v>
      </c>
      <c r="Q729" s="67">
        <v>150000000</v>
      </c>
      <c r="R729" s="73">
        <f t="shared" si="43"/>
        <v>0</v>
      </c>
      <c r="S729" s="74"/>
      <c r="T729" s="75" t="s">
        <v>1826</v>
      </c>
      <c r="U729" s="76" t="s">
        <v>68</v>
      </c>
      <c r="V729" s="76" t="s">
        <v>69</v>
      </c>
      <c r="W729" s="76"/>
    </row>
    <row r="730" spans="1:23" s="77" customFormat="1" ht="33" customHeight="1">
      <c r="A730" s="62">
        <v>734</v>
      </c>
      <c r="B730" s="63" t="s">
        <v>1766</v>
      </c>
      <c r="C730" s="64" t="s">
        <v>1</v>
      </c>
      <c r="D730" s="65">
        <v>5</v>
      </c>
      <c r="E730" s="66" t="s">
        <v>2169</v>
      </c>
      <c r="F730" s="64"/>
      <c r="G730" s="64" t="s">
        <v>0</v>
      </c>
      <c r="H730" s="73">
        <v>85000000</v>
      </c>
      <c r="I730" s="68">
        <v>2015</v>
      </c>
      <c r="J730" s="64">
        <v>5000251</v>
      </c>
      <c r="K730" s="63" t="s">
        <v>25</v>
      </c>
      <c r="L730" s="78" t="s">
        <v>464</v>
      </c>
      <c r="M730" s="79" t="s">
        <v>256</v>
      </c>
      <c r="N730" s="67">
        <f t="shared" ref="N730:N737" si="44">H730</f>
        <v>85000000</v>
      </c>
      <c r="O730" s="67" t="s">
        <v>1769</v>
      </c>
      <c r="P730" s="67">
        <v>0</v>
      </c>
      <c r="Q730" s="67">
        <f t="shared" ref="Q730:Q738" si="45">N730</f>
        <v>85000000</v>
      </c>
      <c r="R730" s="73">
        <f t="shared" si="43"/>
        <v>0</v>
      </c>
      <c r="S730" s="74"/>
      <c r="T730" s="75" t="s">
        <v>1958</v>
      </c>
      <c r="U730" s="76"/>
      <c r="V730" s="76"/>
      <c r="W730" s="76"/>
    </row>
    <row r="731" spans="1:23" s="77" customFormat="1" ht="33" customHeight="1">
      <c r="A731" s="62">
        <v>735</v>
      </c>
      <c r="B731" s="63" t="s">
        <v>1766</v>
      </c>
      <c r="C731" s="64" t="s">
        <v>1</v>
      </c>
      <c r="D731" s="65">
        <v>5</v>
      </c>
      <c r="E731" s="66" t="s">
        <v>2170</v>
      </c>
      <c r="F731" s="64"/>
      <c r="G731" s="64" t="s">
        <v>0</v>
      </c>
      <c r="H731" s="73">
        <v>75000000</v>
      </c>
      <c r="I731" s="68">
        <v>2015</v>
      </c>
      <c r="J731" s="64">
        <v>5000251</v>
      </c>
      <c r="K731" s="63" t="s">
        <v>25</v>
      </c>
      <c r="L731" s="78" t="s">
        <v>464</v>
      </c>
      <c r="M731" s="79" t="s">
        <v>256</v>
      </c>
      <c r="N731" s="67">
        <f t="shared" si="44"/>
        <v>75000000</v>
      </c>
      <c r="O731" s="67" t="s">
        <v>1769</v>
      </c>
      <c r="P731" s="67">
        <v>0</v>
      </c>
      <c r="Q731" s="67">
        <f t="shared" si="45"/>
        <v>75000000</v>
      </c>
      <c r="R731" s="73">
        <f t="shared" si="43"/>
        <v>0</v>
      </c>
      <c r="S731" s="74"/>
      <c r="T731" s="75" t="s">
        <v>1958</v>
      </c>
      <c r="U731" s="76"/>
      <c r="V731" s="76"/>
      <c r="W731" s="76"/>
    </row>
    <row r="732" spans="1:23" s="77" customFormat="1" ht="33" customHeight="1">
      <c r="A732" s="62">
        <v>736</v>
      </c>
      <c r="B732" s="63" t="s">
        <v>1766</v>
      </c>
      <c r="C732" s="64" t="s">
        <v>1</v>
      </c>
      <c r="D732" s="65">
        <v>5</v>
      </c>
      <c r="E732" s="66" t="s">
        <v>2171</v>
      </c>
      <c r="F732" s="64"/>
      <c r="G732" s="64" t="s">
        <v>0</v>
      </c>
      <c r="H732" s="73">
        <v>95000000</v>
      </c>
      <c r="I732" s="68">
        <v>2015</v>
      </c>
      <c r="J732" s="64">
        <v>5000251</v>
      </c>
      <c r="K732" s="63" t="s">
        <v>25</v>
      </c>
      <c r="L732" s="78" t="s">
        <v>464</v>
      </c>
      <c r="M732" s="79" t="s">
        <v>256</v>
      </c>
      <c r="N732" s="67">
        <f t="shared" si="44"/>
        <v>95000000</v>
      </c>
      <c r="O732" s="67" t="s">
        <v>1769</v>
      </c>
      <c r="P732" s="67">
        <v>0</v>
      </c>
      <c r="Q732" s="67">
        <f t="shared" si="45"/>
        <v>95000000</v>
      </c>
      <c r="R732" s="73">
        <f t="shared" si="43"/>
        <v>0</v>
      </c>
      <c r="S732" s="74"/>
      <c r="T732" s="75" t="s">
        <v>1958</v>
      </c>
      <c r="U732" s="76"/>
      <c r="V732" s="76"/>
      <c r="W732" s="76"/>
    </row>
    <row r="733" spans="1:23" s="77" customFormat="1" ht="33" customHeight="1">
      <c r="A733" s="62">
        <v>737</v>
      </c>
      <c r="B733" s="63" t="s">
        <v>1766</v>
      </c>
      <c r="C733" s="64" t="s">
        <v>1</v>
      </c>
      <c r="D733" s="65">
        <v>5</v>
      </c>
      <c r="E733" s="66" t="s">
        <v>2172</v>
      </c>
      <c r="F733" s="64"/>
      <c r="G733" s="64" t="s">
        <v>0</v>
      </c>
      <c r="H733" s="73">
        <v>85000000</v>
      </c>
      <c r="I733" s="68">
        <v>2015</v>
      </c>
      <c r="J733" s="64">
        <v>5000251</v>
      </c>
      <c r="K733" s="63" t="s">
        <v>25</v>
      </c>
      <c r="L733" s="78" t="s">
        <v>464</v>
      </c>
      <c r="M733" s="79" t="s">
        <v>256</v>
      </c>
      <c r="N733" s="67">
        <f t="shared" si="44"/>
        <v>85000000</v>
      </c>
      <c r="O733" s="67" t="s">
        <v>1769</v>
      </c>
      <c r="P733" s="67">
        <v>0</v>
      </c>
      <c r="Q733" s="67">
        <f t="shared" si="45"/>
        <v>85000000</v>
      </c>
      <c r="R733" s="73">
        <f t="shared" si="43"/>
        <v>0</v>
      </c>
      <c r="S733" s="74"/>
      <c r="T733" s="75" t="s">
        <v>1958</v>
      </c>
      <c r="U733" s="76"/>
      <c r="V733" s="76"/>
      <c r="W733" s="76"/>
    </row>
    <row r="734" spans="1:23" s="77" customFormat="1" ht="33" customHeight="1">
      <c r="A734" s="62">
        <v>738</v>
      </c>
      <c r="B734" s="63" t="s">
        <v>1766</v>
      </c>
      <c r="C734" s="64" t="s">
        <v>1</v>
      </c>
      <c r="D734" s="65">
        <v>5</v>
      </c>
      <c r="E734" s="66" t="s">
        <v>2173</v>
      </c>
      <c r="F734" s="64"/>
      <c r="G734" s="64" t="s">
        <v>0</v>
      </c>
      <c r="H734" s="73">
        <v>75000000</v>
      </c>
      <c r="I734" s="68">
        <v>2015</v>
      </c>
      <c r="J734" s="64">
        <v>5000251</v>
      </c>
      <c r="K734" s="63" t="s">
        <v>25</v>
      </c>
      <c r="L734" s="78" t="s">
        <v>464</v>
      </c>
      <c r="M734" s="79" t="s">
        <v>256</v>
      </c>
      <c r="N734" s="67">
        <f t="shared" si="44"/>
        <v>75000000</v>
      </c>
      <c r="O734" s="67" t="s">
        <v>1769</v>
      </c>
      <c r="P734" s="67">
        <v>0</v>
      </c>
      <c r="Q734" s="67">
        <f t="shared" si="45"/>
        <v>75000000</v>
      </c>
      <c r="R734" s="73">
        <f t="shared" si="43"/>
        <v>0</v>
      </c>
      <c r="S734" s="74"/>
      <c r="T734" s="75" t="s">
        <v>1958</v>
      </c>
      <c r="U734" s="76"/>
      <c r="V734" s="76"/>
      <c r="W734" s="76"/>
    </row>
    <row r="735" spans="1:23" s="77" customFormat="1" ht="33" customHeight="1">
      <c r="A735" s="62">
        <v>739</v>
      </c>
      <c r="B735" s="63" t="s">
        <v>1766</v>
      </c>
      <c r="C735" s="64" t="s">
        <v>1</v>
      </c>
      <c r="D735" s="65">
        <v>5</v>
      </c>
      <c r="E735" s="66" t="s">
        <v>2174</v>
      </c>
      <c r="F735" s="64"/>
      <c r="G735" s="64" t="s">
        <v>0</v>
      </c>
      <c r="H735" s="73">
        <v>95000000</v>
      </c>
      <c r="I735" s="68">
        <v>2015</v>
      </c>
      <c r="J735" s="64">
        <v>5000251</v>
      </c>
      <c r="K735" s="63" t="s">
        <v>25</v>
      </c>
      <c r="L735" s="78" t="s">
        <v>464</v>
      </c>
      <c r="M735" s="79" t="s">
        <v>256</v>
      </c>
      <c r="N735" s="67">
        <f t="shared" si="44"/>
        <v>95000000</v>
      </c>
      <c r="O735" s="67" t="s">
        <v>1769</v>
      </c>
      <c r="P735" s="67">
        <v>0</v>
      </c>
      <c r="Q735" s="67">
        <f t="shared" si="45"/>
        <v>95000000</v>
      </c>
      <c r="R735" s="73">
        <f t="shared" si="43"/>
        <v>0</v>
      </c>
      <c r="S735" s="74"/>
      <c r="T735" s="75" t="s">
        <v>1958</v>
      </c>
      <c r="U735" s="76"/>
      <c r="V735" s="76"/>
      <c r="W735" s="76"/>
    </row>
    <row r="736" spans="1:23" s="77" customFormat="1" ht="33" customHeight="1">
      <c r="A736" s="62">
        <v>740</v>
      </c>
      <c r="B736" s="63" t="s">
        <v>1766</v>
      </c>
      <c r="C736" s="64" t="s">
        <v>1</v>
      </c>
      <c r="D736" s="65">
        <v>5</v>
      </c>
      <c r="E736" s="66" t="s">
        <v>2175</v>
      </c>
      <c r="F736" s="64"/>
      <c r="G736" s="64" t="s">
        <v>0</v>
      </c>
      <c r="H736" s="73">
        <v>290000000</v>
      </c>
      <c r="I736" s="68">
        <v>2015</v>
      </c>
      <c r="J736" s="64">
        <v>5000251</v>
      </c>
      <c r="K736" s="63" t="s">
        <v>25</v>
      </c>
      <c r="L736" s="78" t="s">
        <v>464</v>
      </c>
      <c r="M736" s="79" t="s">
        <v>256</v>
      </c>
      <c r="N736" s="67">
        <f t="shared" si="44"/>
        <v>290000000</v>
      </c>
      <c r="O736" s="67" t="s">
        <v>1769</v>
      </c>
      <c r="P736" s="67">
        <v>0</v>
      </c>
      <c r="Q736" s="67">
        <f t="shared" si="45"/>
        <v>290000000</v>
      </c>
      <c r="R736" s="73">
        <f t="shared" si="43"/>
        <v>0</v>
      </c>
      <c r="S736" s="74"/>
      <c r="T736" s="75" t="s">
        <v>1958</v>
      </c>
      <c r="U736" s="76"/>
      <c r="V736" s="76"/>
      <c r="W736" s="76"/>
    </row>
    <row r="737" spans="1:23" s="77" customFormat="1" ht="33" customHeight="1">
      <c r="A737" s="62">
        <v>741</v>
      </c>
      <c r="B737" s="63" t="s">
        <v>1766</v>
      </c>
      <c r="C737" s="64" t="s">
        <v>1</v>
      </c>
      <c r="D737" s="65">
        <v>5</v>
      </c>
      <c r="E737" s="66" t="s">
        <v>2176</v>
      </c>
      <c r="F737" s="64"/>
      <c r="G737" s="64" t="s">
        <v>0</v>
      </c>
      <c r="H737" s="73">
        <v>310000000</v>
      </c>
      <c r="I737" s="68">
        <v>2015</v>
      </c>
      <c r="J737" s="64">
        <v>5000250</v>
      </c>
      <c r="K737" s="63" t="s">
        <v>2177</v>
      </c>
      <c r="L737" s="78" t="s">
        <v>1844</v>
      </c>
      <c r="M737" s="79" t="s">
        <v>1778</v>
      </c>
      <c r="N737" s="67">
        <f t="shared" si="44"/>
        <v>310000000</v>
      </c>
      <c r="O737" s="67" t="s">
        <v>1769</v>
      </c>
      <c r="P737" s="67">
        <v>0</v>
      </c>
      <c r="Q737" s="67">
        <f t="shared" si="45"/>
        <v>310000000</v>
      </c>
      <c r="R737" s="73">
        <f t="shared" si="43"/>
        <v>0</v>
      </c>
      <c r="S737" s="74"/>
      <c r="T737" s="75" t="s">
        <v>1958</v>
      </c>
      <c r="U737" s="76"/>
      <c r="V737" s="76"/>
      <c r="W737" s="76"/>
    </row>
    <row r="738" spans="1:23" s="77" customFormat="1" ht="33" customHeight="1">
      <c r="A738" s="62">
        <v>742</v>
      </c>
      <c r="B738" s="63" t="s">
        <v>1766</v>
      </c>
      <c r="C738" s="64" t="s">
        <v>1</v>
      </c>
      <c r="D738" s="65">
        <v>5</v>
      </c>
      <c r="E738" s="66" t="s">
        <v>2178</v>
      </c>
      <c r="F738" s="64"/>
      <c r="G738" s="64" t="s">
        <v>0</v>
      </c>
      <c r="H738" s="73">
        <v>48000000</v>
      </c>
      <c r="I738" s="68">
        <v>2015</v>
      </c>
      <c r="J738" s="64">
        <v>3000071</v>
      </c>
      <c r="K738" s="63" t="s">
        <v>160</v>
      </c>
      <c r="L738" s="78">
        <v>1201020102222</v>
      </c>
      <c r="M738" s="79" t="s">
        <v>2179</v>
      </c>
      <c r="N738" s="67">
        <v>48000000</v>
      </c>
      <c r="O738" s="67">
        <v>0</v>
      </c>
      <c r="P738" s="67">
        <v>0</v>
      </c>
      <c r="Q738" s="67">
        <f t="shared" si="45"/>
        <v>48000000</v>
      </c>
      <c r="R738" s="73">
        <f t="shared" si="43"/>
        <v>0</v>
      </c>
      <c r="S738" s="74"/>
      <c r="T738" s="75" t="s">
        <v>162</v>
      </c>
      <c r="U738" s="76" t="s">
        <v>2180</v>
      </c>
      <c r="V738" s="76" t="s">
        <v>2181</v>
      </c>
      <c r="W738" s="76"/>
    </row>
    <row r="739" spans="1:23" s="77" customFormat="1" ht="33" customHeight="1">
      <c r="A739" s="62">
        <v>743</v>
      </c>
      <c r="B739" s="63" t="s">
        <v>167</v>
      </c>
      <c r="C739" s="64" t="s">
        <v>1</v>
      </c>
      <c r="D739" s="65">
        <v>5</v>
      </c>
      <c r="E739" s="66" t="s">
        <v>2182</v>
      </c>
      <c r="F739" s="64"/>
      <c r="G739" s="64" t="s">
        <v>2014</v>
      </c>
      <c r="H739" s="73">
        <v>21915000000</v>
      </c>
      <c r="I739" s="68">
        <v>2015</v>
      </c>
      <c r="J739" s="64">
        <v>2000012</v>
      </c>
      <c r="K739" s="63" t="s">
        <v>2015</v>
      </c>
      <c r="L739" s="78">
        <v>1501030204011</v>
      </c>
      <c r="M739" s="79" t="s">
        <v>2016</v>
      </c>
      <c r="N739" s="67">
        <v>21915000000</v>
      </c>
      <c r="O739" s="67" t="s">
        <v>1769</v>
      </c>
      <c r="P739" s="67">
        <v>0</v>
      </c>
      <c r="Q739" s="67" t="s">
        <v>2183</v>
      </c>
      <c r="R739" s="73" t="s">
        <v>2183</v>
      </c>
      <c r="S739" s="74"/>
      <c r="T739" s="75" t="s">
        <v>2017</v>
      </c>
      <c r="U739" s="76" t="s">
        <v>2184</v>
      </c>
      <c r="V739" s="76" t="s">
        <v>2185</v>
      </c>
      <c r="W739" s="76"/>
    </row>
    <row r="740" spans="1:23" s="77" customFormat="1" ht="33" customHeight="1">
      <c r="A740" s="62">
        <v>744</v>
      </c>
      <c r="B740" s="63" t="s">
        <v>167</v>
      </c>
      <c r="C740" s="64" t="s">
        <v>1</v>
      </c>
      <c r="D740" s="65">
        <v>5</v>
      </c>
      <c r="E740" s="66" t="s">
        <v>2186</v>
      </c>
      <c r="F740" s="64"/>
      <c r="G740" s="64" t="s">
        <v>2</v>
      </c>
      <c r="H740" s="73">
        <v>230481000</v>
      </c>
      <c r="I740" s="68">
        <v>2015</v>
      </c>
      <c r="J740" s="64">
        <v>3000007</v>
      </c>
      <c r="K740" s="63" t="s">
        <v>2187</v>
      </c>
      <c r="L740" s="78" t="s">
        <v>2188</v>
      </c>
      <c r="M740" s="79" t="s">
        <v>2189</v>
      </c>
      <c r="N740" s="67">
        <v>230481000</v>
      </c>
      <c r="O740" s="67" t="s">
        <v>1769</v>
      </c>
      <c r="P740" s="67">
        <v>0</v>
      </c>
      <c r="Q740" s="67" t="s">
        <v>1769</v>
      </c>
      <c r="R740" s="73"/>
      <c r="S740" s="74"/>
      <c r="T740" s="75" t="s">
        <v>1981</v>
      </c>
      <c r="U740" s="76" t="s">
        <v>2190</v>
      </c>
      <c r="V740" s="76" t="s">
        <v>2191</v>
      </c>
      <c r="W740" s="76"/>
    </row>
    <row r="741" spans="1:23" s="77" customFormat="1" ht="33" customHeight="1">
      <c r="A741" s="62">
        <v>745</v>
      </c>
      <c r="B741" s="63" t="s">
        <v>1799</v>
      </c>
      <c r="C741" s="64" t="s">
        <v>1</v>
      </c>
      <c r="D741" s="65">
        <v>5</v>
      </c>
      <c r="E741" s="66" t="s">
        <v>2192</v>
      </c>
      <c r="F741" s="64"/>
      <c r="G741" s="64" t="s">
        <v>2</v>
      </c>
      <c r="H741" s="73" t="s">
        <v>1769</v>
      </c>
      <c r="I741" s="68">
        <v>2015</v>
      </c>
      <c r="J741" s="64" t="s">
        <v>1769</v>
      </c>
      <c r="K741" s="63" t="s">
        <v>1769</v>
      </c>
      <c r="L741" s="78" t="s">
        <v>1769</v>
      </c>
      <c r="M741" s="79" t="s">
        <v>1769</v>
      </c>
      <c r="N741" s="67">
        <v>8733120031</v>
      </c>
      <c r="O741" s="67" t="s">
        <v>1769</v>
      </c>
      <c r="P741" s="67">
        <v>2941149102</v>
      </c>
      <c r="Q741" s="67">
        <v>4369560019</v>
      </c>
      <c r="R741" s="73">
        <f>N741-P741-Q741</f>
        <v>1422410910</v>
      </c>
      <c r="S741" s="74"/>
      <c r="T741" s="75" t="s">
        <v>2146</v>
      </c>
      <c r="U741" s="76" t="s">
        <v>2193</v>
      </c>
      <c r="V741" s="76" t="s">
        <v>2194</v>
      </c>
      <c r="W741" s="76"/>
    </row>
    <row r="742" spans="1:23" s="77" customFormat="1" ht="33" customHeight="1">
      <c r="A742" s="62">
        <v>746</v>
      </c>
      <c r="B742" s="63" t="s">
        <v>1766</v>
      </c>
      <c r="C742" s="64" t="s">
        <v>1</v>
      </c>
      <c r="D742" s="65">
        <v>6</v>
      </c>
      <c r="E742" s="66" t="s">
        <v>2195</v>
      </c>
      <c r="F742" s="64"/>
      <c r="G742" s="64" t="s">
        <v>2014</v>
      </c>
      <c r="H742" s="73">
        <v>754000000</v>
      </c>
      <c r="I742" s="68">
        <v>2015</v>
      </c>
      <c r="J742" s="64">
        <v>2000012</v>
      </c>
      <c r="K742" s="63" t="s">
        <v>2015</v>
      </c>
      <c r="L742" s="78">
        <v>1501030204011</v>
      </c>
      <c r="M742" s="79" t="s">
        <v>2016</v>
      </c>
      <c r="N742" s="67">
        <v>754000000</v>
      </c>
      <c r="O742" s="67" t="s">
        <v>1769</v>
      </c>
      <c r="P742" s="67">
        <v>0</v>
      </c>
      <c r="Q742" s="67">
        <f>N742</f>
        <v>754000000</v>
      </c>
      <c r="R742" s="73">
        <f>N742-P742-Q742</f>
        <v>0</v>
      </c>
      <c r="S742" s="74"/>
      <c r="T742" s="75" t="s">
        <v>2017</v>
      </c>
      <c r="U742" s="76" t="s">
        <v>2196</v>
      </c>
      <c r="V742" s="76" t="s">
        <v>2197</v>
      </c>
      <c r="W742" s="76"/>
    </row>
    <row r="743" spans="1:23" s="77" customFormat="1" ht="33" customHeight="1">
      <c r="A743" s="62">
        <v>747</v>
      </c>
      <c r="B743" s="63" t="s">
        <v>1766</v>
      </c>
      <c r="C743" s="64" t="s">
        <v>1</v>
      </c>
      <c r="D743" s="65">
        <v>6</v>
      </c>
      <c r="E743" s="66" t="s">
        <v>2198</v>
      </c>
      <c r="F743" s="64"/>
      <c r="G743" s="64" t="s">
        <v>2014</v>
      </c>
      <c r="H743" s="73">
        <v>727000000</v>
      </c>
      <c r="I743" s="68">
        <v>2015</v>
      </c>
      <c r="J743" s="64">
        <v>2000012</v>
      </c>
      <c r="K743" s="63" t="s">
        <v>2015</v>
      </c>
      <c r="L743" s="78">
        <v>1501030204011</v>
      </c>
      <c r="M743" s="79" t="s">
        <v>2016</v>
      </c>
      <c r="N743" s="67">
        <v>727000000</v>
      </c>
      <c r="O743" s="67" t="s">
        <v>1769</v>
      </c>
      <c r="P743" s="67">
        <v>0</v>
      </c>
      <c r="Q743" s="67">
        <f>N743</f>
        <v>727000000</v>
      </c>
      <c r="R743" s="73">
        <f>N743-P743-Q743</f>
        <v>0</v>
      </c>
      <c r="S743" s="74"/>
      <c r="T743" s="75" t="s">
        <v>2017</v>
      </c>
      <c r="U743" s="76" t="s">
        <v>2199</v>
      </c>
      <c r="V743" s="76" t="s">
        <v>2200</v>
      </c>
      <c r="W743" s="76"/>
    </row>
    <row r="744" spans="1:23" s="77" customFormat="1" ht="33" customHeight="1">
      <c r="A744" s="62">
        <v>748</v>
      </c>
      <c r="B744" s="63" t="s">
        <v>1766</v>
      </c>
      <c r="C744" s="64" t="s">
        <v>1</v>
      </c>
      <c r="D744" s="65">
        <v>6</v>
      </c>
      <c r="E744" s="66" t="s">
        <v>2201</v>
      </c>
      <c r="F744" s="64"/>
      <c r="G744" s="64" t="s">
        <v>2014</v>
      </c>
      <c r="H744" s="73">
        <v>90000000</v>
      </c>
      <c r="I744" s="68">
        <v>2015</v>
      </c>
      <c r="J744" s="64">
        <v>2000008</v>
      </c>
      <c r="K744" s="63" t="s">
        <v>2202</v>
      </c>
      <c r="L744" s="78">
        <v>1501020102222</v>
      </c>
      <c r="M744" s="79" t="s">
        <v>2203</v>
      </c>
      <c r="N744" s="67">
        <v>90000000</v>
      </c>
      <c r="O744" s="67" t="s">
        <v>1769</v>
      </c>
      <c r="P744" s="67">
        <v>0</v>
      </c>
      <c r="Q744" s="67">
        <f>N744</f>
        <v>90000000</v>
      </c>
      <c r="R744" s="73">
        <f>N744-P744-Q744</f>
        <v>0</v>
      </c>
      <c r="S744" s="74"/>
      <c r="T744" s="75" t="s">
        <v>2017</v>
      </c>
      <c r="U744" s="76" t="s">
        <v>2204</v>
      </c>
      <c r="V744" s="76" t="s">
        <v>2205</v>
      </c>
      <c r="W744" s="76"/>
    </row>
    <row r="745" spans="1:23" s="77" customFormat="1" ht="33" customHeight="1">
      <c r="A745" s="62">
        <v>749</v>
      </c>
      <c r="B745" s="63" t="s">
        <v>1766</v>
      </c>
      <c r="C745" s="64" t="s">
        <v>1</v>
      </c>
      <c r="D745" s="65">
        <v>6</v>
      </c>
      <c r="E745" s="66" t="s">
        <v>2206</v>
      </c>
      <c r="F745" s="64"/>
      <c r="G745" s="64" t="s">
        <v>0</v>
      </c>
      <c r="H745" s="73">
        <v>30000000</v>
      </c>
      <c r="I745" s="68">
        <v>2015</v>
      </c>
      <c r="J745" s="64">
        <v>5000541</v>
      </c>
      <c r="K745" s="63" t="s">
        <v>87</v>
      </c>
      <c r="L745" s="78">
        <v>1404020102261</v>
      </c>
      <c r="M745" s="79" t="s">
        <v>1894</v>
      </c>
      <c r="N745" s="67">
        <v>30000000</v>
      </c>
      <c r="O745" s="67">
        <v>0</v>
      </c>
      <c r="P745" s="67">
        <v>0</v>
      </c>
      <c r="Q745" s="67">
        <v>30000000</v>
      </c>
      <c r="R745" s="73">
        <f>N745-P745-Q745</f>
        <v>0</v>
      </c>
      <c r="S745" s="74"/>
      <c r="T745" s="75" t="s">
        <v>36</v>
      </c>
      <c r="U745" s="76" t="s">
        <v>2112</v>
      </c>
      <c r="V745" s="76" t="s">
        <v>2113</v>
      </c>
      <c r="W745" s="76"/>
    </row>
    <row r="746" spans="1:23" s="77" customFormat="1" ht="33" customHeight="1">
      <c r="A746" s="62">
        <v>750</v>
      </c>
      <c r="B746" s="63" t="s">
        <v>1766</v>
      </c>
      <c r="C746" s="64" t="s">
        <v>1</v>
      </c>
      <c r="D746" s="65">
        <v>6</v>
      </c>
      <c r="E746" s="66" t="s">
        <v>2207</v>
      </c>
      <c r="F746" s="64"/>
      <c r="G746" s="64" t="s">
        <v>0</v>
      </c>
      <c r="H746" s="73">
        <v>73000000</v>
      </c>
      <c r="I746" s="68">
        <v>2015</v>
      </c>
      <c r="J746" s="64">
        <v>5000444</v>
      </c>
      <c r="K746" s="63" t="s">
        <v>1773</v>
      </c>
      <c r="L746" s="78">
        <v>1404020102261</v>
      </c>
      <c r="M746" s="79" t="s">
        <v>1408</v>
      </c>
      <c r="N746" s="67" t="s">
        <v>1769</v>
      </c>
      <c r="O746" s="67" t="s">
        <v>1769</v>
      </c>
      <c r="P746" s="67">
        <v>0</v>
      </c>
      <c r="Q746" s="67" t="s">
        <v>1769</v>
      </c>
      <c r="R746" s="73"/>
      <c r="S746" s="74"/>
      <c r="T746" s="75" t="s">
        <v>145</v>
      </c>
      <c r="U746" s="76" t="s">
        <v>2208</v>
      </c>
      <c r="V746" s="76" t="s">
        <v>2209</v>
      </c>
      <c r="W746" s="76"/>
    </row>
    <row r="747" spans="1:23" s="77" customFormat="1" ht="33" customHeight="1">
      <c r="A747" s="62">
        <v>751</v>
      </c>
      <c r="B747" s="63" t="s">
        <v>1766</v>
      </c>
      <c r="C747" s="64" t="s">
        <v>1</v>
      </c>
      <c r="D747" s="65">
        <v>6</v>
      </c>
      <c r="E747" s="66" t="s">
        <v>2210</v>
      </c>
      <c r="F747" s="64"/>
      <c r="G747" s="64" t="s">
        <v>0</v>
      </c>
      <c r="H747" s="73">
        <v>54000000</v>
      </c>
      <c r="I747" s="68">
        <v>2015</v>
      </c>
      <c r="J747" s="64">
        <v>5000444</v>
      </c>
      <c r="K747" s="63" t="s">
        <v>1773</v>
      </c>
      <c r="L747" s="78">
        <v>1404020102261</v>
      </c>
      <c r="M747" s="79" t="s">
        <v>1408</v>
      </c>
      <c r="N747" s="67" t="s">
        <v>1769</v>
      </c>
      <c r="O747" s="67" t="s">
        <v>1769</v>
      </c>
      <c r="P747" s="67">
        <v>0</v>
      </c>
      <c r="Q747" s="67" t="s">
        <v>1769</v>
      </c>
      <c r="R747" s="73"/>
      <c r="S747" s="74"/>
      <c r="T747" s="75" t="s">
        <v>145</v>
      </c>
      <c r="U747" s="76" t="s">
        <v>2208</v>
      </c>
      <c r="V747" s="76" t="s">
        <v>2209</v>
      </c>
      <c r="W747" s="76"/>
    </row>
    <row r="748" spans="1:23" s="77" customFormat="1" ht="33" customHeight="1">
      <c r="A748" s="62">
        <v>752</v>
      </c>
      <c r="B748" s="63" t="s">
        <v>1766</v>
      </c>
      <c r="C748" s="64" t="s">
        <v>1</v>
      </c>
      <c r="D748" s="65">
        <v>6</v>
      </c>
      <c r="E748" s="66" t="s">
        <v>2211</v>
      </c>
      <c r="F748" s="64"/>
      <c r="G748" s="64" t="s">
        <v>0</v>
      </c>
      <c r="H748" s="73">
        <v>75000000</v>
      </c>
      <c r="I748" s="68">
        <v>2015</v>
      </c>
      <c r="J748" s="64">
        <v>5000444</v>
      </c>
      <c r="K748" s="63" t="s">
        <v>1773</v>
      </c>
      <c r="L748" s="78">
        <v>1404020102261</v>
      </c>
      <c r="M748" s="79" t="s">
        <v>1408</v>
      </c>
      <c r="N748" s="67" t="s">
        <v>1769</v>
      </c>
      <c r="O748" s="67" t="s">
        <v>1769</v>
      </c>
      <c r="P748" s="67">
        <v>0</v>
      </c>
      <c r="Q748" s="67" t="s">
        <v>1769</v>
      </c>
      <c r="R748" s="73"/>
      <c r="S748" s="74"/>
      <c r="T748" s="75" t="s">
        <v>145</v>
      </c>
      <c r="U748" s="76" t="s">
        <v>2212</v>
      </c>
      <c r="V748" s="76" t="s">
        <v>2213</v>
      </c>
      <c r="W748" s="76"/>
    </row>
    <row r="749" spans="1:23" s="77" customFormat="1" ht="33" customHeight="1">
      <c r="A749" s="62">
        <v>753</v>
      </c>
      <c r="B749" s="63" t="s">
        <v>1766</v>
      </c>
      <c r="C749" s="64" t="s">
        <v>1</v>
      </c>
      <c r="D749" s="65">
        <v>6</v>
      </c>
      <c r="E749" s="66" t="s">
        <v>2214</v>
      </c>
      <c r="F749" s="64"/>
      <c r="G749" s="64" t="s">
        <v>0</v>
      </c>
      <c r="H749" s="73">
        <v>520000000</v>
      </c>
      <c r="I749" s="68">
        <v>2015</v>
      </c>
      <c r="J749" s="64">
        <v>5000679</v>
      </c>
      <c r="K749" s="63" t="s">
        <v>1915</v>
      </c>
      <c r="L749" s="78">
        <v>1402020102261</v>
      </c>
      <c r="M749" s="79" t="s">
        <v>1916</v>
      </c>
      <c r="N749" s="67">
        <v>520000000</v>
      </c>
      <c r="O749" s="67" t="s">
        <v>1769</v>
      </c>
      <c r="P749" s="67">
        <v>0</v>
      </c>
      <c r="Q749" s="67">
        <f>N749</f>
        <v>520000000</v>
      </c>
      <c r="R749" s="73">
        <f t="shared" ref="R749:R754" si="46">N749-P749-Q749</f>
        <v>0</v>
      </c>
      <c r="S749" s="74"/>
      <c r="T749" s="75" t="s">
        <v>1917</v>
      </c>
      <c r="U749" s="76" t="s">
        <v>95</v>
      </c>
      <c r="V749" s="76" t="s">
        <v>1918</v>
      </c>
      <c r="W749" s="76"/>
    </row>
    <row r="750" spans="1:23" s="77" customFormat="1" ht="33" customHeight="1">
      <c r="A750" s="62">
        <v>754</v>
      </c>
      <c r="B750" s="63" t="s">
        <v>1766</v>
      </c>
      <c r="C750" s="64" t="s">
        <v>1</v>
      </c>
      <c r="D750" s="65">
        <v>6</v>
      </c>
      <c r="E750" s="66" t="s">
        <v>2215</v>
      </c>
      <c r="F750" s="64"/>
      <c r="G750" s="64" t="s">
        <v>0</v>
      </c>
      <c r="H750" s="73">
        <v>530000000</v>
      </c>
      <c r="I750" s="68">
        <v>2015</v>
      </c>
      <c r="J750" s="64">
        <v>5000679</v>
      </c>
      <c r="K750" s="63" t="s">
        <v>1915</v>
      </c>
      <c r="L750" s="78">
        <v>1402020102261</v>
      </c>
      <c r="M750" s="79" t="s">
        <v>1916</v>
      </c>
      <c r="N750" s="67">
        <v>530000000</v>
      </c>
      <c r="O750" s="67" t="s">
        <v>1769</v>
      </c>
      <c r="P750" s="67">
        <v>0</v>
      </c>
      <c r="Q750" s="67">
        <f>N750</f>
        <v>530000000</v>
      </c>
      <c r="R750" s="73">
        <f t="shared" si="46"/>
        <v>0</v>
      </c>
      <c r="S750" s="74"/>
      <c r="T750" s="75" t="s">
        <v>1917</v>
      </c>
      <c r="U750" s="76" t="s">
        <v>95</v>
      </c>
      <c r="V750" s="76" t="s">
        <v>1918</v>
      </c>
      <c r="W750" s="76"/>
    </row>
    <row r="751" spans="1:23" s="77" customFormat="1" ht="33" customHeight="1">
      <c r="A751" s="62">
        <v>755</v>
      </c>
      <c r="B751" s="63" t="s">
        <v>1766</v>
      </c>
      <c r="C751" s="64" t="s">
        <v>1</v>
      </c>
      <c r="D751" s="65">
        <v>6</v>
      </c>
      <c r="E751" s="66" t="s">
        <v>2216</v>
      </c>
      <c r="F751" s="64"/>
      <c r="G751" s="64" t="s">
        <v>0</v>
      </c>
      <c r="H751" s="73">
        <v>150000000</v>
      </c>
      <c r="I751" s="68">
        <v>2015</v>
      </c>
      <c r="J751" s="64">
        <v>5000679</v>
      </c>
      <c r="K751" s="63" t="s">
        <v>1915</v>
      </c>
      <c r="L751" s="78">
        <v>1402020102261</v>
      </c>
      <c r="M751" s="79" t="s">
        <v>1916</v>
      </c>
      <c r="N751" s="67">
        <v>150000000</v>
      </c>
      <c r="O751" s="67" t="s">
        <v>1769</v>
      </c>
      <c r="P751" s="67">
        <v>0</v>
      </c>
      <c r="Q751" s="67">
        <f>N751</f>
        <v>150000000</v>
      </c>
      <c r="R751" s="73">
        <f t="shared" si="46"/>
        <v>0</v>
      </c>
      <c r="S751" s="74"/>
      <c r="T751" s="75" t="s">
        <v>1917</v>
      </c>
      <c r="U751" s="76" t="s">
        <v>95</v>
      </c>
      <c r="V751" s="76" t="s">
        <v>1918</v>
      </c>
      <c r="W751" s="76"/>
    </row>
    <row r="752" spans="1:23" s="77" customFormat="1" ht="33" customHeight="1">
      <c r="A752" s="62">
        <v>756</v>
      </c>
      <c r="B752" s="63" t="s">
        <v>1766</v>
      </c>
      <c r="C752" s="64" t="s">
        <v>1</v>
      </c>
      <c r="D752" s="65">
        <v>6</v>
      </c>
      <c r="E752" s="66" t="s">
        <v>2217</v>
      </c>
      <c r="F752" s="64"/>
      <c r="G752" s="64" t="s">
        <v>0</v>
      </c>
      <c r="H752" s="73">
        <v>60000000</v>
      </c>
      <c r="I752" s="68">
        <v>2015</v>
      </c>
      <c r="J752" s="64">
        <v>5000815</v>
      </c>
      <c r="K752" s="63" t="s">
        <v>41</v>
      </c>
      <c r="L752" s="78">
        <v>1404020102261</v>
      </c>
      <c r="M752" s="79" t="s">
        <v>256</v>
      </c>
      <c r="N752" s="67">
        <v>60000000</v>
      </c>
      <c r="O752" s="67" t="s">
        <v>1769</v>
      </c>
      <c r="P752" s="67">
        <v>0</v>
      </c>
      <c r="Q752" s="67">
        <v>60000000</v>
      </c>
      <c r="R752" s="73">
        <f t="shared" si="46"/>
        <v>0</v>
      </c>
      <c r="S752" s="74"/>
      <c r="T752" s="75" t="s">
        <v>2050</v>
      </c>
      <c r="U752" s="76" t="s">
        <v>149</v>
      </c>
      <c r="V752" s="76" t="s">
        <v>2051</v>
      </c>
      <c r="W752" s="76"/>
    </row>
    <row r="753" spans="1:23" s="77" customFormat="1" ht="33" customHeight="1">
      <c r="A753" s="62">
        <v>757</v>
      </c>
      <c r="B753" s="63" t="s">
        <v>1766</v>
      </c>
      <c r="C753" s="64" t="s">
        <v>1</v>
      </c>
      <c r="D753" s="65">
        <v>6</v>
      </c>
      <c r="E753" s="66" t="s">
        <v>2218</v>
      </c>
      <c r="F753" s="64"/>
      <c r="G753" s="64" t="s">
        <v>0</v>
      </c>
      <c r="H753" s="73">
        <v>100000000</v>
      </c>
      <c r="I753" s="68">
        <v>2015</v>
      </c>
      <c r="J753" s="64">
        <v>5000815</v>
      </c>
      <c r="K753" s="63" t="s">
        <v>41</v>
      </c>
      <c r="L753" s="78">
        <v>1404020102261</v>
      </c>
      <c r="M753" s="79" t="s">
        <v>256</v>
      </c>
      <c r="N753" s="67">
        <v>100000000</v>
      </c>
      <c r="O753" s="67" t="s">
        <v>1769</v>
      </c>
      <c r="P753" s="67">
        <v>0</v>
      </c>
      <c r="Q753" s="67">
        <v>100000000</v>
      </c>
      <c r="R753" s="73">
        <f t="shared" si="46"/>
        <v>0</v>
      </c>
      <c r="S753" s="74"/>
      <c r="T753" s="75" t="s">
        <v>2050</v>
      </c>
      <c r="U753" s="76" t="s">
        <v>149</v>
      </c>
      <c r="V753" s="76" t="s">
        <v>2051</v>
      </c>
      <c r="W753" s="76"/>
    </row>
    <row r="754" spans="1:23" s="77" customFormat="1" ht="33" customHeight="1">
      <c r="A754" s="62">
        <v>758</v>
      </c>
      <c r="B754" s="63" t="s">
        <v>1766</v>
      </c>
      <c r="C754" s="64" t="s">
        <v>1</v>
      </c>
      <c r="D754" s="65">
        <v>6</v>
      </c>
      <c r="E754" s="66" t="s">
        <v>2219</v>
      </c>
      <c r="F754" s="64"/>
      <c r="G754" s="64" t="s">
        <v>0</v>
      </c>
      <c r="H754" s="73">
        <v>35000000</v>
      </c>
      <c r="I754" s="68">
        <v>2015</v>
      </c>
      <c r="J754" s="64">
        <v>5000823</v>
      </c>
      <c r="K754" s="63" t="s">
        <v>1922</v>
      </c>
      <c r="L754" s="78">
        <v>51000226</v>
      </c>
      <c r="M754" s="79" t="s">
        <v>238</v>
      </c>
      <c r="N754" s="67">
        <v>29750000</v>
      </c>
      <c r="O754" s="67" t="s">
        <v>1769</v>
      </c>
      <c r="P754" s="67">
        <v>0</v>
      </c>
      <c r="Q754" s="67">
        <v>29750000</v>
      </c>
      <c r="R754" s="73">
        <f t="shared" si="46"/>
        <v>0</v>
      </c>
      <c r="S754" s="74"/>
      <c r="T754" s="75" t="s">
        <v>1923</v>
      </c>
      <c r="U754" s="76" t="s">
        <v>111</v>
      </c>
      <c r="V754" s="76" t="s">
        <v>112</v>
      </c>
      <c r="W754" s="76"/>
    </row>
    <row r="755" spans="1:23" s="77" customFormat="1" ht="33" customHeight="1">
      <c r="A755" s="62">
        <v>759</v>
      </c>
      <c r="B755" s="63" t="s">
        <v>167</v>
      </c>
      <c r="C755" s="64" t="s">
        <v>1</v>
      </c>
      <c r="D755" s="65">
        <v>6</v>
      </c>
      <c r="E755" s="66" t="s">
        <v>2220</v>
      </c>
      <c r="F755" s="64"/>
      <c r="G755" s="64" t="s">
        <v>2014</v>
      </c>
      <c r="H755" s="73">
        <v>1382000000</v>
      </c>
      <c r="I755" s="68">
        <v>2015</v>
      </c>
      <c r="J755" s="64">
        <v>2000012</v>
      </c>
      <c r="K755" s="63" t="s">
        <v>2015</v>
      </c>
      <c r="L755" s="78">
        <v>1501030204011</v>
      </c>
      <c r="M755" s="79" t="s">
        <v>2016</v>
      </c>
      <c r="N755" s="67">
        <v>1382000000</v>
      </c>
      <c r="O755" s="67" t="s">
        <v>1769</v>
      </c>
      <c r="P755" s="67">
        <v>0</v>
      </c>
      <c r="Q755" s="67" t="s">
        <v>2183</v>
      </c>
      <c r="R755" s="73" t="s">
        <v>2183</v>
      </c>
      <c r="S755" s="74"/>
      <c r="T755" s="75" t="s">
        <v>2017</v>
      </c>
      <c r="U755" s="76" t="s">
        <v>2184</v>
      </c>
      <c r="V755" s="76" t="s">
        <v>2185</v>
      </c>
      <c r="W755" s="76"/>
    </row>
    <row r="756" spans="1:23" s="77" customFormat="1" ht="33" customHeight="1">
      <c r="A756" s="62">
        <v>760</v>
      </c>
      <c r="B756" s="63" t="s">
        <v>167</v>
      </c>
      <c r="C756" s="64" t="s">
        <v>1</v>
      </c>
      <c r="D756" s="65">
        <v>6</v>
      </c>
      <c r="E756" s="66" t="s">
        <v>2221</v>
      </c>
      <c r="F756" s="64"/>
      <c r="G756" s="64" t="s">
        <v>10</v>
      </c>
      <c r="H756" s="73">
        <v>302420000</v>
      </c>
      <c r="I756" s="68">
        <v>2015</v>
      </c>
      <c r="J756" s="64">
        <v>3000531</v>
      </c>
      <c r="K756" s="63" t="s">
        <v>5</v>
      </c>
      <c r="L756" s="78">
        <v>52000239</v>
      </c>
      <c r="M756" s="79" t="s">
        <v>2222</v>
      </c>
      <c r="N756" s="67">
        <v>300000000</v>
      </c>
      <c r="O756" s="67" t="s">
        <v>1769</v>
      </c>
      <c r="P756" s="67">
        <v>0</v>
      </c>
      <c r="Q756" s="67">
        <v>134520000</v>
      </c>
      <c r="R756" s="73">
        <f>N756-P756-Q756</f>
        <v>165480000</v>
      </c>
      <c r="S756" s="74"/>
      <c r="T756" s="75" t="s">
        <v>2223</v>
      </c>
      <c r="U756" s="76" t="s">
        <v>2224</v>
      </c>
      <c r="V756" s="76" t="s">
        <v>2225</v>
      </c>
      <c r="W756" s="76"/>
    </row>
    <row r="757" spans="1:23" s="77" customFormat="1" ht="33" customHeight="1">
      <c r="A757" s="62">
        <v>761</v>
      </c>
      <c r="B757" s="63" t="s">
        <v>1766</v>
      </c>
      <c r="C757" s="64" t="s">
        <v>1</v>
      </c>
      <c r="D757" s="65">
        <v>7</v>
      </c>
      <c r="E757" s="66" t="s">
        <v>2226</v>
      </c>
      <c r="F757" s="64"/>
      <c r="G757" s="64" t="s">
        <v>2227</v>
      </c>
      <c r="H757" s="73">
        <v>900000000</v>
      </c>
      <c r="I757" s="68">
        <v>2015</v>
      </c>
      <c r="J757" s="64">
        <v>2000012</v>
      </c>
      <c r="K757" s="63" t="s">
        <v>2015</v>
      </c>
      <c r="L757" s="78">
        <v>151030190011</v>
      </c>
      <c r="M757" s="79" t="s">
        <v>2228</v>
      </c>
      <c r="N757" s="67">
        <v>900000000</v>
      </c>
      <c r="O757" s="67" t="s">
        <v>1769</v>
      </c>
      <c r="P757" s="67">
        <v>0</v>
      </c>
      <c r="Q757" s="67">
        <f>N757</f>
        <v>900000000</v>
      </c>
      <c r="R757" s="73">
        <f>N757-P757-Q757</f>
        <v>0</v>
      </c>
      <c r="S757" s="74"/>
      <c r="T757" s="75" t="s">
        <v>2017</v>
      </c>
      <c r="U757" s="76" t="s">
        <v>2229</v>
      </c>
      <c r="V757" s="76" t="s">
        <v>2230</v>
      </c>
      <c r="W757" s="76"/>
    </row>
    <row r="758" spans="1:23" s="77" customFormat="1" ht="33" customHeight="1">
      <c r="A758" s="62">
        <v>762</v>
      </c>
      <c r="B758" s="63" t="s">
        <v>1766</v>
      </c>
      <c r="C758" s="64" t="s">
        <v>1</v>
      </c>
      <c r="D758" s="65">
        <v>7</v>
      </c>
      <c r="E758" s="66" t="s">
        <v>2231</v>
      </c>
      <c r="F758" s="64"/>
      <c r="G758" s="64" t="s">
        <v>9</v>
      </c>
      <c r="H758" s="73" t="s">
        <v>1769</v>
      </c>
      <c r="I758" s="68">
        <v>2015</v>
      </c>
      <c r="J758" s="64">
        <v>2000058</v>
      </c>
      <c r="K758" s="63" t="s">
        <v>1868</v>
      </c>
      <c r="L758" s="78">
        <v>1201020202192</v>
      </c>
      <c r="M758" s="79" t="s">
        <v>6</v>
      </c>
      <c r="N758" s="67">
        <v>19000000</v>
      </c>
      <c r="O758" s="67" t="s">
        <v>1769</v>
      </c>
      <c r="P758" s="67">
        <v>0</v>
      </c>
      <c r="Q758" s="67">
        <v>19000000</v>
      </c>
      <c r="R758" s="73">
        <f>N758-P758-Q758</f>
        <v>0</v>
      </c>
      <c r="S758" s="74"/>
      <c r="T758" s="75" t="s">
        <v>2232</v>
      </c>
      <c r="U758" s="76" t="s">
        <v>2233</v>
      </c>
      <c r="V758" s="76" t="s">
        <v>2234</v>
      </c>
      <c r="W758" s="76"/>
    </row>
    <row r="759" spans="1:23" s="77" customFormat="1" ht="33" customHeight="1">
      <c r="A759" s="62">
        <v>763</v>
      </c>
      <c r="B759" s="63" t="s">
        <v>1766</v>
      </c>
      <c r="C759" s="64" t="s">
        <v>1</v>
      </c>
      <c r="D759" s="65" t="s">
        <v>2235</v>
      </c>
      <c r="E759" s="66" t="s">
        <v>2236</v>
      </c>
      <c r="F759" s="64"/>
      <c r="G759" s="64" t="s">
        <v>2</v>
      </c>
      <c r="H759" s="73" t="s">
        <v>1769</v>
      </c>
      <c r="I759" s="68" t="s">
        <v>1886</v>
      </c>
      <c r="J759" s="64" t="s">
        <v>1887</v>
      </c>
      <c r="K759" s="63" t="s">
        <v>13</v>
      </c>
      <c r="L759" s="78" t="s">
        <v>1888</v>
      </c>
      <c r="M759" s="79" t="s">
        <v>6</v>
      </c>
      <c r="N759" s="67">
        <v>45000000</v>
      </c>
      <c r="O759" s="67" t="s">
        <v>1769</v>
      </c>
      <c r="P759" s="67">
        <v>0</v>
      </c>
      <c r="Q759" s="67">
        <v>45000000</v>
      </c>
      <c r="R759" s="73">
        <f>N759-P759-Q759</f>
        <v>0</v>
      </c>
      <c r="S759" s="74"/>
      <c r="T759" s="75" t="s">
        <v>1889</v>
      </c>
      <c r="U759" s="76" t="s">
        <v>7</v>
      </c>
      <c r="V759" s="76" t="s">
        <v>2237</v>
      </c>
      <c r="W759" s="76"/>
    </row>
    <row r="760" spans="1:23" s="77" customFormat="1" ht="33" customHeight="1">
      <c r="A760" s="62">
        <v>764</v>
      </c>
      <c r="B760" s="63" t="s">
        <v>1766</v>
      </c>
      <c r="C760" s="64" t="s">
        <v>1</v>
      </c>
      <c r="D760" s="65">
        <v>7</v>
      </c>
      <c r="E760" s="66" t="s">
        <v>2238</v>
      </c>
      <c r="F760" s="64"/>
      <c r="G760" s="64" t="s">
        <v>0</v>
      </c>
      <c r="H760" s="73">
        <v>20000000</v>
      </c>
      <c r="I760" s="68">
        <v>2015</v>
      </c>
      <c r="J760" s="64">
        <v>5000351</v>
      </c>
      <c r="K760" s="63" t="s">
        <v>33</v>
      </c>
      <c r="L760" s="78">
        <v>51000226</v>
      </c>
      <c r="M760" s="79" t="s">
        <v>238</v>
      </c>
      <c r="N760" s="67" t="s">
        <v>1769</v>
      </c>
      <c r="O760" s="67" t="s">
        <v>1769</v>
      </c>
      <c r="P760" s="67">
        <v>0</v>
      </c>
      <c r="Q760" s="67" t="s">
        <v>1769</v>
      </c>
      <c r="R760" s="73"/>
      <c r="S760" s="74"/>
      <c r="T760" s="75" t="s">
        <v>22</v>
      </c>
      <c r="U760" s="76" t="s">
        <v>1900</v>
      </c>
      <c r="V760" s="76" t="s">
        <v>1901</v>
      </c>
      <c r="W760" s="76"/>
    </row>
    <row r="761" spans="1:23" s="77" customFormat="1" ht="33" customHeight="1">
      <c r="A761" s="62">
        <v>765</v>
      </c>
      <c r="B761" s="63" t="s">
        <v>1766</v>
      </c>
      <c r="C761" s="64" t="s">
        <v>1</v>
      </c>
      <c r="D761" s="65">
        <v>7</v>
      </c>
      <c r="E761" s="66" t="s">
        <v>2239</v>
      </c>
      <c r="F761" s="64"/>
      <c r="G761" s="64" t="s">
        <v>19</v>
      </c>
      <c r="H761" s="73">
        <v>899000000</v>
      </c>
      <c r="I761" s="68">
        <v>2015</v>
      </c>
      <c r="J761" s="64">
        <v>5000351</v>
      </c>
      <c r="K761" s="63" t="s">
        <v>33</v>
      </c>
      <c r="L761" s="78">
        <v>51000226</v>
      </c>
      <c r="M761" s="79" t="s">
        <v>238</v>
      </c>
      <c r="N761" s="67" t="s">
        <v>1769</v>
      </c>
      <c r="O761" s="67" t="s">
        <v>1769</v>
      </c>
      <c r="P761" s="67">
        <v>0</v>
      </c>
      <c r="Q761" s="67" t="s">
        <v>1769</v>
      </c>
      <c r="R761" s="73"/>
      <c r="S761" s="74"/>
      <c r="T761" s="75" t="s">
        <v>22</v>
      </c>
      <c r="U761" s="76" t="s">
        <v>2240</v>
      </c>
      <c r="V761" s="76" t="s">
        <v>2241</v>
      </c>
      <c r="W761" s="76"/>
    </row>
    <row r="762" spans="1:23" s="77" customFormat="1" ht="33" customHeight="1">
      <c r="A762" s="62">
        <v>766</v>
      </c>
      <c r="B762" s="63" t="s">
        <v>1766</v>
      </c>
      <c r="C762" s="64" t="s">
        <v>1</v>
      </c>
      <c r="D762" s="65">
        <v>7</v>
      </c>
      <c r="E762" s="66" t="s">
        <v>2242</v>
      </c>
      <c r="F762" s="64"/>
      <c r="G762" s="64" t="s">
        <v>0</v>
      </c>
      <c r="H762" s="73">
        <v>20000000</v>
      </c>
      <c r="I762" s="68">
        <v>2015</v>
      </c>
      <c r="J762" s="64">
        <v>5000351</v>
      </c>
      <c r="K762" s="63" t="s">
        <v>33</v>
      </c>
      <c r="L762" s="78">
        <v>51000226</v>
      </c>
      <c r="M762" s="79" t="s">
        <v>238</v>
      </c>
      <c r="N762" s="67" t="s">
        <v>1769</v>
      </c>
      <c r="O762" s="67" t="s">
        <v>1769</v>
      </c>
      <c r="P762" s="67">
        <v>0</v>
      </c>
      <c r="Q762" s="67" t="s">
        <v>1769</v>
      </c>
      <c r="R762" s="73"/>
      <c r="S762" s="74"/>
      <c r="T762" s="75" t="s">
        <v>22</v>
      </c>
      <c r="U762" s="76" t="s">
        <v>1903</v>
      </c>
      <c r="V762" s="76" t="s">
        <v>1904</v>
      </c>
      <c r="W762" s="76"/>
    </row>
    <row r="763" spans="1:23" s="77" customFormat="1" ht="33" customHeight="1">
      <c r="A763" s="62">
        <v>767</v>
      </c>
      <c r="B763" s="63" t="s">
        <v>1766</v>
      </c>
      <c r="C763" s="64" t="s">
        <v>1</v>
      </c>
      <c r="D763" s="65">
        <v>7</v>
      </c>
      <c r="E763" s="66" t="s">
        <v>2243</v>
      </c>
      <c r="F763" s="64"/>
      <c r="G763" s="64" t="s">
        <v>0</v>
      </c>
      <c r="H763" s="73">
        <v>313000000</v>
      </c>
      <c r="I763" s="68">
        <v>2015</v>
      </c>
      <c r="J763" s="64">
        <v>5000349</v>
      </c>
      <c r="K763" s="63" t="s">
        <v>2244</v>
      </c>
      <c r="L763" s="78">
        <v>51000226</v>
      </c>
      <c r="M763" s="79" t="s">
        <v>238</v>
      </c>
      <c r="N763" s="67" t="s">
        <v>1769</v>
      </c>
      <c r="O763" s="67" t="s">
        <v>1769</v>
      </c>
      <c r="P763" s="67">
        <v>0</v>
      </c>
      <c r="Q763" s="67" t="s">
        <v>1769</v>
      </c>
      <c r="R763" s="73"/>
      <c r="S763" s="74"/>
      <c r="T763" s="75" t="s">
        <v>22</v>
      </c>
      <c r="U763" s="76" t="s">
        <v>2240</v>
      </c>
      <c r="V763" s="76" t="s">
        <v>2241</v>
      </c>
      <c r="W763" s="76"/>
    </row>
    <row r="764" spans="1:23" s="77" customFormat="1" ht="33" customHeight="1">
      <c r="A764" s="62">
        <v>768</v>
      </c>
      <c r="B764" s="63" t="s">
        <v>1766</v>
      </c>
      <c r="C764" s="64" t="s">
        <v>1</v>
      </c>
      <c r="D764" s="65">
        <v>7</v>
      </c>
      <c r="E764" s="66" t="s">
        <v>2245</v>
      </c>
      <c r="F764" s="64"/>
      <c r="G764" s="64" t="s">
        <v>0</v>
      </c>
      <c r="H764" s="73">
        <v>40000000</v>
      </c>
      <c r="I764" s="68">
        <v>2015</v>
      </c>
      <c r="J764" s="64">
        <v>5000679</v>
      </c>
      <c r="K764" s="63" t="s">
        <v>1915</v>
      </c>
      <c r="L764" s="78">
        <v>1402020102261</v>
      </c>
      <c r="M764" s="79" t="s">
        <v>1916</v>
      </c>
      <c r="N764" s="67">
        <v>40000000</v>
      </c>
      <c r="O764" s="67" t="s">
        <v>1769</v>
      </c>
      <c r="P764" s="67">
        <v>0</v>
      </c>
      <c r="Q764" s="67">
        <f>N764</f>
        <v>40000000</v>
      </c>
      <c r="R764" s="73">
        <f>N764-P764-Q764</f>
        <v>0</v>
      </c>
      <c r="S764" s="74"/>
      <c r="T764" s="75" t="s">
        <v>1917</v>
      </c>
      <c r="U764" s="76" t="s">
        <v>95</v>
      </c>
      <c r="V764" s="76" t="s">
        <v>1918</v>
      </c>
      <c r="W764" s="76"/>
    </row>
    <row r="765" spans="1:23" s="77" customFormat="1" ht="33" customHeight="1">
      <c r="A765" s="62">
        <v>769</v>
      </c>
      <c r="B765" s="63" t="s">
        <v>1766</v>
      </c>
      <c r="C765" s="64" t="s">
        <v>1</v>
      </c>
      <c r="D765" s="65">
        <v>7</v>
      </c>
      <c r="E765" s="66" t="s">
        <v>2246</v>
      </c>
      <c r="F765" s="64"/>
      <c r="G765" s="64" t="s">
        <v>19</v>
      </c>
      <c r="H765" s="73">
        <v>420000000</v>
      </c>
      <c r="I765" s="68">
        <v>2015</v>
      </c>
      <c r="J765" s="64">
        <v>3000443</v>
      </c>
      <c r="K765" s="63" t="s">
        <v>2057</v>
      </c>
      <c r="L765" s="78">
        <v>1405020102261</v>
      </c>
      <c r="M765" s="79" t="s">
        <v>238</v>
      </c>
      <c r="N765" s="67" t="s">
        <v>166</v>
      </c>
      <c r="O765" s="67" t="s">
        <v>1769</v>
      </c>
      <c r="P765" s="67">
        <v>0</v>
      </c>
      <c r="Q765" s="67" t="s">
        <v>1769</v>
      </c>
      <c r="R765" s="73" t="s">
        <v>1769</v>
      </c>
      <c r="S765" s="74"/>
      <c r="T765" s="75" t="s">
        <v>17</v>
      </c>
      <c r="U765" s="76" t="s">
        <v>57</v>
      </c>
      <c r="V765" s="76" t="s">
        <v>2058</v>
      </c>
      <c r="W765" s="76"/>
    </row>
    <row r="766" spans="1:23" s="77" customFormat="1" ht="33" customHeight="1">
      <c r="A766" s="62">
        <v>770</v>
      </c>
      <c r="B766" s="63" t="s">
        <v>1766</v>
      </c>
      <c r="C766" s="64" t="s">
        <v>1</v>
      </c>
      <c r="D766" s="65">
        <v>7</v>
      </c>
      <c r="E766" s="66" t="s">
        <v>2247</v>
      </c>
      <c r="F766" s="64"/>
      <c r="G766" s="64" t="s">
        <v>19</v>
      </c>
      <c r="H766" s="73">
        <v>470000000</v>
      </c>
      <c r="I766" s="68">
        <v>2015</v>
      </c>
      <c r="J766" s="64">
        <v>3000443</v>
      </c>
      <c r="K766" s="63" t="s">
        <v>2057</v>
      </c>
      <c r="L766" s="78">
        <v>1405020102261</v>
      </c>
      <c r="M766" s="79" t="s">
        <v>238</v>
      </c>
      <c r="N766" s="67" t="s">
        <v>166</v>
      </c>
      <c r="O766" s="67" t="s">
        <v>1769</v>
      </c>
      <c r="P766" s="67">
        <v>0</v>
      </c>
      <c r="Q766" s="67" t="s">
        <v>1769</v>
      </c>
      <c r="R766" s="73" t="s">
        <v>1769</v>
      </c>
      <c r="S766" s="74"/>
      <c r="T766" s="75" t="s">
        <v>17</v>
      </c>
      <c r="U766" s="76" t="s">
        <v>57</v>
      </c>
      <c r="V766" s="76" t="s">
        <v>2058</v>
      </c>
      <c r="W766" s="76"/>
    </row>
    <row r="767" spans="1:23" s="77" customFormat="1" ht="33" customHeight="1">
      <c r="A767" s="62">
        <v>771</v>
      </c>
      <c r="B767" s="63" t="s">
        <v>1766</v>
      </c>
      <c r="C767" s="64" t="s">
        <v>1</v>
      </c>
      <c r="D767" s="65">
        <v>7</v>
      </c>
      <c r="E767" s="66" t="s">
        <v>2248</v>
      </c>
      <c r="F767" s="64"/>
      <c r="G767" s="64" t="s">
        <v>0</v>
      </c>
      <c r="H767" s="73">
        <v>10000000</v>
      </c>
      <c r="I767" s="68">
        <v>2015</v>
      </c>
      <c r="J767" s="64">
        <v>5000091</v>
      </c>
      <c r="K767" s="63" t="s">
        <v>37</v>
      </c>
      <c r="L767" s="78">
        <v>1404020102261</v>
      </c>
      <c r="M767" s="79" t="s">
        <v>1805</v>
      </c>
      <c r="N767" s="67">
        <v>10000000</v>
      </c>
      <c r="O767" s="67" t="s">
        <v>1769</v>
      </c>
      <c r="P767" s="67">
        <v>0</v>
      </c>
      <c r="Q767" s="67">
        <v>10000000</v>
      </c>
      <c r="R767" s="73">
        <f t="shared" ref="R767:R772" si="47">N767-P767-Q767</f>
        <v>0</v>
      </c>
      <c r="S767" s="74"/>
      <c r="T767" s="75" t="s">
        <v>1826</v>
      </c>
      <c r="U767" s="76" t="s">
        <v>68</v>
      </c>
      <c r="V767" s="76" t="s">
        <v>69</v>
      </c>
      <c r="W767" s="76"/>
    </row>
    <row r="768" spans="1:23" s="77" customFormat="1" ht="33" customHeight="1">
      <c r="A768" s="62">
        <v>772</v>
      </c>
      <c r="B768" s="63" t="s">
        <v>1766</v>
      </c>
      <c r="C768" s="64" t="s">
        <v>1</v>
      </c>
      <c r="D768" s="65">
        <v>7</v>
      </c>
      <c r="E768" s="66" t="s">
        <v>2249</v>
      </c>
      <c r="F768" s="64"/>
      <c r="G768" s="64" t="s">
        <v>0</v>
      </c>
      <c r="H768" s="73">
        <v>56500000</v>
      </c>
      <c r="I768" s="68">
        <v>2015</v>
      </c>
      <c r="J768" s="64">
        <v>5000725</v>
      </c>
      <c r="K768" s="63" t="s">
        <v>30</v>
      </c>
      <c r="L768" s="78">
        <v>51000226</v>
      </c>
      <c r="M768" s="79" t="s">
        <v>238</v>
      </c>
      <c r="N768" s="67">
        <v>56500000</v>
      </c>
      <c r="O768" s="67">
        <v>0</v>
      </c>
      <c r="P768" s="67">
        <v>0</v>
      </c>
      <c r="Q768" s="67">
        <v>56500000</v>
      </c>
      <c r="R768" s="73">
        <f t="shared" si="47"/>
        <v>0</v>
      </c>
      <c r="S768" s="74"/>
      <c r="T768" s="75" t="s">
        <v>31</v>
      </c>
      <c r="U768" s="76" t="s">
        <v>117</v>
      </c>
      <c r="V768" s="76" t="s">
        <v>1951</v>
      </c>
      <c r="W768" s="76"/>
    </row>
    <row r="769" spans="1:23" s="77" customFormat="1" ht="33" customHeight="1">
      <c r="A769" s="62">
        <v>773</v>
      </c>
      <c r="B769" s="63" t="s">
        <v>1766</v>
      </c>
      <c r="C769" s="64" t="s">
        <v>1</v>
      </c>
      <c r="D769" s="65">
        <v>8</v>
      </c>
      <c r="E769" s="66" t="s">
        <v>2250</v>
      </c>
      <c r="F769" s="64"/>
      <c r="G769" s="64" t="s">
        <v>2014</v>
      </c>
      <c r="H769" s="73">
        <v>210000000</v>
      </c>
      <c r="I769" s="68">
        <v>2015</v>
      </c>
      <c r="J769" s="64">
        <v>2000012</v>
      </c>
      <c r="K769" s="63" t="s">
        <v>2015</v>
      </c>
      <c r="L769" s="78">
        <v>1501030204011</v>
      </c>
      <c r="M769" s="79" t="s">
        <v>2016</v>
      </c>
      <c r="N769" s="67">
        <v>210000000</v>
      </c>
      <c r="O769" s="67" t="s">
        <v>1769</v>
      </c>
      <c r="P769" s="67">
        <v>0</v>
      </c>
      <c r="Q769" s="67">
        <f>N769</f>
        <v>210000000</v>
      </c>
      <c r="R769" s="73">
        <f t="shared" si="47"/>
        <v>0</v>
      </c>
      <c r="S769" s="74"/>
      <c r="T769" s="75" t="s">
        <v>2017</v>
      </c>
      <c r="U769" s="76" t="s">
        <v>2018</v>
      </c>
      <c r="V769" s="76" t="s">
        <v>2019</v>
      </c>
      <c r="W769" s="76"/>
    </row>
    <row r="770" spans="1:23" s="77" customFormat="1" ht="33" customHeight="1">
      <c r="A770" s="62">
        <v>774</v>
      </c>
      <c r="B770" s="63" t="s">
        <v>1766</v>
      </c>
      <c r="C770" s="64" t="s">
        <v>1</v>
      </c>
      <c r="D770" s="65">
        <v>8</v>
      </c>
      <c r="E770" s="66" t="s">
        <v>2251</v>
      </c>
      <c r="F770" s="64"/>
      <c r="G770" s="64" t="s">
        <v>0</v>
      </c>
      <c r="H770" s="73">
        <v>207000000</v>
      </c>
      <c r="I770" s="68">
        <v>2015</v>
      </c>
      <c r="J770" s="64">
        <v>5000541</v>
      </c>
      <c r="K770" s="63" t="s">
        <v>87</v>
      </c>
      <c r="L770" s="78">
        <v>1404020102261</v>
      </c>
      <c r="M770" s="79" t="s">
        <v>1894</v>
      </c>
      <c r="N770" s="67">
        <v>207000000</v>
      </c>
      <c r="O770" s="67">
        <v>0</v>
      </c>
      <c r="P770" s="67">
        <v>0</v>
      </c>
      <c r="Q770" s="67">
        <v>207000000</v>
      </c>
      <c r="R770" s="73">
        <f t="shared" si="47"/>
        <v>0</v>
      </c>
      <c r="S770" s="74"/>
      <c r="T770" s="75" t="s">
        <v>36</v>
      </c>
      <c r="U770" s="76" t="s">
        <v>2031</v>
      </c>
      <c r="V770" s="76" t="s">
        <v>2032</v>
      </c>
      <c r="W770" s="76"/>
    </row>
    <row r="771" spans="1:23" s="77" customFormat="1" ht="33" customHeight="1">
      <c r="A771" s="62">
        <v>775</v>
      </c>
      <c r="B771" s="63" t="s">
        <v>1766</v>
      </c>
      <c r="C771" s="64" t="s">
        <v>1</v>
      </c>
      <c r="D771" s="65">
        <v>8</v>
      </c>
      <c r="E771" s="66" t="s">
        <v>2252</v>
      </c>
      <c r="F771" s="64"/>
      <c r="G771" s="64" t="s">
        <v>0</v>
      </c>
      <c r="H771" s="73">
        <v>48500000</v>
      </c>
      <c r="I771" s="68">
        <v>2015</v>
      </c>
      <c r="J771" s="64">
        <v>5000815</v>
      </c>
      <c r="K771" s="63" t="s">
        <v>41</v>
      </c>
      <c r="L771" s="78">
        <v>1404020102261</v>
      </c>
      <c r="M771" s="79" t="s">
        <v>256</v>
      </c>
      <c r="N771" s="67">
        <v>48500000</v>
      </c>
      <c r="O771" s="67" t="s">
        <v>1769</v>
      </c>
      <c r="P771" s="67">
        <v>0</v>
      </c>
      <c r="Q771" s="67">
        <v>48500000</v>
      </c>
      <c r="R771" s="73">
        <f t="shared" si="47"/>
        <v>0</v>
      </c>
      <c r="S771" s="74"/>
      <c r="T771" s="75" t="s">
        <v>2050</v>
      </c>
      <c r="U771" s="76" t="s">
        <v>144</v>
      </c>
      <c r="V771" s="76" t="s">
        <v>2253</v>
      </c>
      <c r="W771" s="76"/>
    </row>
    <row r="772" spans="1:23" s="77" customFormat="1" ht="33" customHeight="1">
      <c r="A772" s="62">
        <v>776</v>
      </c>
      <c r="B772" s="63" t="s">
        <v>1766</v>
      </c>
      <c r="C772" s="64" t="s">
        <v>1</v>
      </c>
      <c r="D772" s="65">
        <v>8</v>
      </c>
      <c r="E772" s="66" t="s">
        <v>2254</v>
      </c>
      <c r="F772" s="64"/>
      <c r="G772" s="64" t="s">
        <v>0</v>
      </c>
      <c r="H772" s="73">
        <v>211000000</v>
      </c>
      <c r="I772" s="68">
        <v>2015</v>
      </c>
      <c r="J772" s="64">
        <v>5001637</v>
      </c>
      <c r="K772" s="63" t="s">
        <v>2255</v>
      </c>
      <c r="L772" s="78">
        <v>1101020102261</v>
      </c>
      <c r="M772" s="79" t="s">
        <v>2256</v>
      </c>
      <c r="N772" s="67">
        <v>211000000</v>
      </c>
      <c r="O772" s="67" t="s">
        <v>1769</v>
      </c>
      <c r="P772" s="67">
        <v>0</v>
      </c>
      <c r="Q772" s="67">
        <v>211000000</v>
      </c>
      <c r="R772" s="73">
        <f t="shared" si="47"/>
        <v>0</v>
      </c>
      <c r="S772" s="74"/>
      <c r="T772" s="75" t="s">
        <v>1826</v>
      </c>
      <c r="U772" s="76" t="s">
        <v>38</v>
      </c>
      <c r="V772" s="76" t="s">
        <v>39</v>
      </c>
      <c r="W772" s="76"/>
    </row>
    <row r="773" spans="1:23" s="77" customFormat="1" ht="33" customHeight="1">
      <c r="A773" s="62">
        <v>777</v>
      </c>
      <c r="B773" s="63" t="s">
        <v>1766</v>
      </c>
      <c r="C773" s="64" t="s">
        <v>1</v>
      </c>
      <c r="D773" s="65">
        <v>8</v>
      </c>
      <c r="E773" s="66" t="s">
        <v>2257</v>
      </c>
      <c r="F773" s="64"/>
      <c r="G773" s="64" t="s">
        <v>0</v>
      </c>
      <c r="H773" s="73">
        <v>30000000</v>
      </c>
      <c r="I773" s="68">
        <v>2015</v>
      </c>
      <c r="J773" s="64">
        <v>3000103</v>
      </c>
      <c r="K773" s="63" t="s">
        <v>1830</v>
      </c>
      <c r="L773" s="78">
        <v>1403020102261</v>
      </c>
      <c r="M773" s="79" t="s">
        <v>1831</v>
      </c>
      <c r="N773" s="67" t="s">
        <v>1769</v>
      </c>
      <c r="O773" s="67" t="s">
        <v>1769</v>
      </c>
      <c r="P773" s="67">
        <v>0</v>
      </c>
      <c r="Q773" s="67" t="s">
        <v>1769</v>
      </c>
      <c r="R773" s="73"/>
      <c r="S773" s="74"/>
      <c r="T773" s="75" t="s">
        <v>2074</v>
      </c>
      <c r="U773" s="76" t="s">
        <v>48</v>
      </c>
      <c r="V773" s="76" t="s">
        <v>49</v>
      </c>
      <c r="W773" s="76"/>
    </row>
    <row r="774" spans="1:23" s="77" customFormat="1" ht="33" customHeight="1">
      <c r="A774" s="62">
        <v>778</v>
      </c>
      <c r="B774" s="63" t="s">
        <v>1766</v>
      </c>
      <c r="C774" s="64" t="s">
        <v>1</v>
      </c>
      <c r="D774" s="65">
        <v>9</v>
      </c>
      <c r="E774" s="66" t="s">
        <v>173</v>
      </c>
      <c r="F774" s="64"/>
      <c r="G774" s="64" t="s">
        <v>0</v>
      </c>
      <c r="H774" s="73">
        <v>40000000</v>
      </c>
      <c r="I774" s="68">
        <v>2015</v>
      </c>
      <c r="J774" s="64">
        <v>5000038</v>
      </c>
      <c r="K774" s="63" t="s">
        <v>128</v>
      </c>
      <c r="L774" s="78">
        <v>1404020102261</v>
      </c>
      <c r="M774" s="79" t="s">
        <v>256</v>
      </c>
      <c r="N774" s="67">
        <v>40000000</v>
      </c>
      <c r="O774" s="67" t="s">
        <v>1769</v>
      </c>
      <c r="P774" s="67">
        <v>0</v>
      </c>
      <c r="Q774" s="67">
        <f>N774</f>
        <v>40000000</v>
      </c>
      <c r="R774" s="73">
        <f>N774-P774-Q774</f>
        <v>0</v>
      </c>
      <c r="S774" s="74"/>
      <c r="T774" s="75" t="s">
        <v>170</v>
      </c>
      <c r="U774" s="76" t="s">
        <v>1912</v>
      </c>
      <c r="V774" s="76" t="s">
        <v>174</v>
      </c>
      <c r="W774" s="76"/>
    </row>
    <row r="775" spans="1:23" s="77" customFormat="1" ht="33" customHeight="1">
      <c r="A775" s="62">
        <v>779</v>
      </c>
      <c r="B775" s="63" t="s">
        <v>1766</v>
      </c>
      <c r="C775" s="64" t="s">
        <v>1</v>
      </c>
      <c r="D775" s="65">
        <v>9</v>
      </c>
      <c r="E775" s="66" t="s">
        <v>173</v>
      </c>
      <c r="F775" s="64"/>
      <c r="G775" s="64" t="s">
        <v>0</v>
      </c>
      <c r="H775" s="73" t="s">
        <v>1769</v>
      </c>
      <c r="I775" s="68">
        <v>2015</v>
      </c>
      <c r="J775" s="64">
        <v>5000038</v>
      </c>
      <c r="K775" s="63" t="s">
        <v>128</v>
      </c>
      <c r="L775" s="78">
        <v>1404020102261</v>
      </c>
      <c r="M775" s="79" t="s">
        <v>256</v>
      </c>
      <c r="N775" s="67">
        <v>40000000</v>
      </c>
      <c r="O775" s="67" t="s">
        <v>1769</v>
      </c>
      <c r="P775" s="67">
        <v>0</v>
      </c>
      <c r="Q775" s="67">
        <f>N775</f>
        <v>40000000</v>
      </c>
      <c r="R775" s="73">
        <f>N775-P775-Q775</f>
        <v>0</v>
      </c>
      <c r="S775" s="74"/>
      <c r="T775" s="75" t="s">
        <v>170</v>
      </c>
      <c r="U775" s="76" t="s">
        <v>1912</v>
      </c>
      <c r="V775" s="76" t="s">
        <v>174</v>
      </c>
      <c r="W775" s="76"/>
    </row>
    <row r="776" spans="1:23" s="77" customFormat="1" ht="33" customHeight="1">
      <c r="A776" s="62">
        <v>780</v>
      </c>
      <c r="B776" s="63" t="s">
        <v>1766</v>
      </c>
      <c r="C776" s="64" t="s">
        <v>1</v>
      </c>
      <c r="D776" s="65">
        <v>9</v>
      </c>
      <c r="E776" s="66" t="s">
        <v>2258</v>
      </c>
      <c r="F776" s="64"/>
      <c r="G776" s="64" t="s">
        <v>0</v>
      </c>
      <c r="H776" s="73">
        <v>25000000</v>
      </c>
      <c r="I776" s="68">
        <v>2015</v>
      </c>
      <c r="J776" s="64">
        <v>5000091</v>
      </c>
      <c r="K776" s="63" t="s">
        <v>37</v>
      </c>
      <c r="L776" s="78">
        <v>1404020102261</v>
      </c>
      <c r="M776" s="79" t="s">
        <v>1805</v>
      </c>
      <c r="N776" s="67">
        <v>25000000</v>
      </c>
      <c r="O776" s="67" t="s">
        <v>1769</v>
      </c>
      <c r="P776" s="67">
        <v>0</v>
      </c>
      <c r="Q776" s="67">
        <v>25000000</v>
      </c>
      <c r="R776" s="73">
        <f>N776-P776-Q776</f>
        <v>0</v>
      </c>
      <c r="S776" s="74"/>
      <c r="T776" s="75" t="s">
        <v>1826</v>
      </c>
      <c r="U776" s="76" t="s">
        <v>68</v>
      </c>
      <c r="V776" s="76" t="s">
        <v>69</v>
      </c>
      <c r="W776" s="76"/>
    </row>
    <row r="777" spans="1:23" s="77" customFormat="1" ht="33" customHeight="1">
      <c r="A777" s="62">
        <v>781</v>
      </c>
      <c r="B777" s="63" t="s">
        <v>1766</v>
      </c>
      <c r="C777" s="64" t="s">
        <v>1</v>
      </c>
      <c r="D777" s="65">
        <v>9</v>
      </c>
      <c r="E777" s="66" t="s">
        <v>2259</v>
      </c>
      <c r="F777" s="64"/>
      <c r="G777" s="64" t="s">
        <v>19</v>
      </c>
      <c r="H777" s="73">
        <v>643789000</v>
      </c>
      <c r="I777" s="68">
        <v>2015</v>
      </c>
      <c r="J777" s="64">
        <v>3000103</v>
      </c>
      <c r="K777" s="63" t="s">
        <v>1830</v>
      </c>
      <c r="L777" s="78">
        <v>1403020102261</v>
      </c>
      <c r="M777" s="79" t="s">
        <v>1831</v>
      </c>
      <c r="N777" s="67" t="s">
        <v>1769</v>
      </c>
      <c r="O777" s="67" t="s">
        <v>1769</v>
      </c>
      <c r="P777" s="67">
        <v>0</v>
      </c>
      <c r="Q777" s="67" t="s">
        <v>1769</v>
      </c>
      <c r="R777" s="73"/>
      <c r="S777" s="74"/>
      <c r="T777" s="75" t="s">
        <v>2074</v>
      </c>
      <c r="U777" s="76" t="s">
        <v>48</v>
      </c>
      <c r="V777" s="76" t="s">
        <v>49</v>
      </c>
      <c r="W777" s="76"/>
    </row>
    <row r="778" spans="1:23" s="77" customFormat="1" ht="33" customHeight="1">
      <c r="A778" s="62">
        <v>782</v>
      </c>
      <c r="B778" s="63" t="s">
        <v>1766</v>
      </c>
      <c r="C778" s="64" t="s">
        <v>1</v>
      </c>
      <c r="D778" s="65">
        <v>9</v>
      </c>
      <c r="E778" s="66" t="s">
        <v>2260</v>
      </c>
      <c r="F778" s="64"/>
      <c r="G778" s="64" t="s">
        <v>19</v>
      </c>
      <c r="H778" s="73">
        <v>1909860000</v>
      </c>
      <c r="I778" s="68">
        <v>2015</v>
      </c>
      <c r="J778" s="64">
        <v>3000103</v>
      </c>
      <c r="K778" s="63" t="s">
        <v>1830</v>
      </c>
      <c r="L778" s="78">
        <v>1403020102261</v>
      </c>
      <c r="M778" s="79" t="s">
        <v>1831</v>
      </c>
      <c r="N778" s="67" t="s">
        <v>1769</v>
      </c>
      <c r="O778" s="67" t="s">
        <v>1769</v>
      </c>
      <c r="P778" s="67">
        <v>0</v>
      </c>
      <c r="Q778" s="67" t="s">
        <v>1769</v>
      </c>
      <c r="R778" s="73"/>
      <c r="S778" s="74"/>
      <c r="T778" s="75" t="s">
        <v>2074</v>
      </c>
      <c r="U778" s="76" t="s">
        <v>43</v>
      </c>
      <c r="V778" s="76" t="s">
        <v>96</v>
      </c>
      <c r="W778" s="76"/>
    </row>
    <row r="779" spans="1:23" s="77" customFormat="1" ht="33" customHeight="1">
      <c r="A779" s="62">
        <v>783</v>
      </c>
      <c r="B779" s="63" t="s">
        <v>1766</v>
      </c>
      <c r="C779" s="64" t="s">
        <v>1</v>
      </c>
      <c r="D779" s="65">
        <v>9</v>
      </c>
      <c r="E779" s="66" t="s">
        <v>2261</v>
      </c>
      <c r="F779" s="64"/>
      <c r="G779" s="64" t="s">
        <v>19</v>
      </c>
      <c r="H779" s="73">
        <v>1777022000</v>
      </c>
      <c r="I779" s="68">
        <v>2015</v>
      </c>
      <c r="J779" s="64">
        <v>3000103</v>
      </c>
      <c r="K779" s="63" t="s">
        <v>1830</v>
      </c>
      <c r="L779" s="78">
        <v>1403020102261</v>
      </c>
      <c r="M779" s="79" t="s">
        <v>1831</v>
      </c>
      <c r="N779" s="67" t="s">
        <v>1769</v>
      </c>
      <c r="O779" s="67" t="s">
        <v>1769</v>
      </c>
      <c r="P779" s="67">
        <v>0</v>
      </c>
      <c r="Q779" s="67" t="s">
        <v>1769</v>
      </c>
      <c r="R779" s="73"/>
      <c r="S779" s="74"/>
      <c r="T779" s="75" t="s">
        <v>2074</v>
      </c>
      <c r="U779" s="76" t="s">
        <v>2077</v>
      </c>
      <c r="V779" s="76" t="s">
        <v>97</v>
      </c>
      <c r="W779" s="76"/>
    </row>
    <row r="780" spans="1:23" s="77" customFormat="1" ht="33" customHeight="1">
      <c r="A780" s="62">
        <v>784</v>
      </c>
      <c r="B780" s="63" t="s">
        <v>1766</v>
      </c>
      <c r="C780" s="64" t="s">
        <v>1</v>
      </c>
      <c r="D780" s="65">
        <v>9</v>
      </c>
      <c r="E780" s="66" t="s">
        <v>2262</v>
      </c>
      <c r="F780" s="64"/>
      <c r="G780" s="64" t="s">
        <v>0</v>
      </c>
      <c r="H780" s="73">
        <v>65000000</v>
      </c>
      <c r="I780" s="68">
        <v>2015</v>
      </c>
      <c r="J780" s="64">
        <v>5000251</v>
      </c>
      <c r="K780" s="63" t="s">
        <v>25</v>
      </c>
      <c r="L780" s="78">
        <v>1404020102261</v>
      </c>
      <c r="M780" s="79" t="s">
        <v>1805</v>
      </c>
      <c r="N780" s="67">
        <v>65000000</v>
      </c>
      <c r="O780" s="67" t="s">
        <v>1769</v>
      </c>
      <c r="P780" s="67">
        <v>0</v>
      </c>
      <c r="Q780" s="67">
        <v>65000000</v>
      </c>
      <c r="R780" s="73">
        <f>N780-P780-Q780</f>
        <v>0</v>
      </c>
      <c r="S780" s="74"/>
      <c r="T780" s="75" t="s">
        <v>61</v>
      </c>
      <c r="U780" s="76" t="s">
        <v>2144</v>
      </c>
      <c r="V780" s="76" t="s">
        <v>116</v>
      </c>
      <c r="W780" s="76"/>
    </row>
    <row r="781" spans="1:23" s="77" customFormat="1" ht="33" customHeight="1">
      <c r="A781" s="62">
        <v>785</v>
      </c>
      <c r="B781" s="63" t="s">
        <v>1766</v>
      </c>
      <c r="C781" s="64" t="s">
        <v>1</v>
      </c>
      <c r="D781" s="65">
        <v>10</v>
      </c>
      <c r="E781" s="66" t="s">
        <v>2263</v>
      </c>
      <c r="F781" s="64"/>
      <c r="G781" s="64" t="s">
        <v>0</v>
      </c>
      <c r="H781" s="73">
        <v>60000000</v>
      </c>
      <c r="I781" s="68">
        <v>2015</v>
      </c>
      <c r="J781" s="64">
        <v>5000038</v>
      </c>
      <c r="K781" s="63" t="s">
        <v>128</v>
      </c>
      <c r="L781" s="78">
        <v>14040201</v>
      </c>
      <c r="M781" s="79" t="s">
        <v>256</v>
      </c>
      <c r="N781" s="67">
        <v>60000000</v>
      </c>
      <c r="O781" s="67" t="s">
        <v>1769</v>
      </c>
      <c r="P781" s="67">
        <v>0</v>
      </c>
      <c r="Q781" s="67">
        <f>N781</f>
        <v>60000000</v>
      </c>
      <c r="R781" s="73">
        <f>N781-P781-Q781</f>
        <v>0</v>
      </c>
      <c r="S781" s="74"/>
      <c r="T781" s="75" t="s">
        <v>1779</v>
      </c>
      <c r="U781" s="76" t="s">
        <v>129</v>
      </c>
      <c r="V781" s="76" t="s">
        <v>130</v>
      </c>
      <c r="W781" s="76"/>
    </row>
    <row r="782" spans="1:23" s="77" customFormat="1" ht="33" customHeight="1">
      <c r="A782" s="62">
        <v>786</v>
      </c>
      <c r="B782" s="63" t="s">
        <v>1766</v>
      </c>
      <c r="C782" s="64" t="s">
        <v>1</v>
      </c>
      <c r="D782" s="65">
        <v>10</v>
      </c>
      <c r="E782" s="66" t="s">
        <v>2264</v>
      </c>
      <c r="F782" s="64"/>
      <c r="G782" s="64" t="s">
        <v>0</v>
      </c>
      <c r="H782" s="73">
        <v>36000000</v>
      </c>
      <c r="I782" s="68">
        <v>2015</v>
      </c>
      <c r="J782" s="64">
        <v>5000259</v>
      </c>
      <c r="K782" s="63" t="s">
        <v>2137</v>
      </c>
      <c r="L782" s="78" t="s">
        <v>1844</v>
      </c>
      <c r="M782" s="79" t="s">
        <v>1778</v>
      </c>
      <c r="N782" s="67">
        <v>36000000</v>
      </c>
      <c r="O782" s="67" t="s">
        <v>1769</v>
      </c>
      <c r="P782" s="67">
        <v>0</v>
      </c>
      <c r="Q782" s="67">
        <f>N782</f>
        <v>36000000</v>
      </c>
      <c r="R782" s="73">
        <f>N782-P782-Q782</f>
        <v>0</v>
      </c>
      <c r="S782" s="74"/>
      <c r="T782" s="75" t="s">
        <v>1965</v>
      </c>
      <c r="U782" s="76" t="s">
        <v>99</v>
      </c>
      <c r="V782" s="76" t="s">
        <v>100</v>
      </c>
      <c r="W782" s="76"/>
    </row>
    <row r="783" spans="1:23" s="77" customFormat="1" ht="33" customHeight="1">
      <c r="A783" s="62">
        <v>787</v>
      </c>
      <c r="B783" s="63" t="s">
        <v>1766</v>
      </c>
      <c r="C783" s="64" t="s">
        <v>1</v>
      </c>
      <c r="D783" s="65">
        <v>10</v>
      </c>
      <c r="E783" s="66" t="s">
        <v>2265</v>
      </c>
      <c r="F783" s="64"/>
      <c r="G783" s="64" t="s">
        <v>0</v>
      </c>
      <c r="H783" s="73">
        <v>26334000</v>
      </c>
      <c r="I783" s="68">
        <v>2015</v>
      </c>
      <c r="J783" s="64">
        <v>3000023</v>
      </c>
      <c r="K783" s="63" t="s">
        <v>126</v>
      </c>
      <c r="L783" s="78">
        <v>1201020102222</v>
      </c>
      <c r="M783" s="79" t="s">
        <v>1796</v>
      </c>
      <c r="N783" s="67">
        <v>28093000</v>
      </c>
      <c r="O783" s="67" t="s">
        <v>1769</v>
      </c>
      <c r="P783" s="67">
        <v>0</v>
      </c>
      <c r="Q783" s="67">
        <f>N783</f>
        <v>28093000</v>
      </c>
      <c r="R783" s="73">
        <f>N783-P783-Q783</f>
        <v>0</v>
      </c>
      <c r="S783" s="74"/>
      <c r="T783" s="75" t="s">
        <v>1858</v>
      </c>
      <c r="U783" s="76" t="s">
        <v>2150</v>
      </c>
      <c r="V783" s="76" t="s">
        <v>2151</v>
      </c>
      <c r="W783" s="76"/>
    </row>
    <row r="784" spans="1:23" s="77" customFormat="1" ht="33" customHeight="1">
      <c r="A784" s="62">
        <v>788</v>
      </c>
      <c r="B784" s="63" t="s">
        <v>1799</v>
      </c>
      <c r="C784" s="64" t="s">
        <v>1</v>
      </c>
      <c r="D784" s="65">
        <v>12</v>
      </c>
      <c r="E784" s="66" t="s">
        <v>2266</v>
      </c>
      <c r="F784" s="64"/>
      <c r="G784" s="64" t="s">
        <v>0</v>
      </c>
      <c r="H784" s="73">
        <v>5409667</v>
      </c>
      <c r="I784" s="68">
        <v>2015</v>
      </c>
      <c r="J784" s="64">
        <v>3000442</v>
      </c>
      <c r="K784" s="63" t="s">
        <v>1813</v>
      </c>
      <c r="L784" s="78">
        <v>1403020102261</v>
      </c>
      <c r="M784" s="79" t="s">
        <v>238</v>
      </c>
      <c r="N784" s="67">
        <v>5409667</v>
      </c>
      <c r="O784" s="67" t="s">
        <v>1769</v>
      </c>
      <c r="P784" s="67" t="s">
        <v>1769</v>
      </c>
      <c r="Q784" s="67" t="s">
        <v>1769</v>
      </c>
      <c r="R784" s="73" t="s">
        <v>1769</v>
      </c>
      <c r="S784" s="74"/>
      <c r="T784" s="75" t="s">
        <v>15</v>
      </c>
      <c r="U784" s="76" t="s">
        <v>16</v>
      </c>
      <c r="V784" s="76" t="s">
        <v>2267</v>
      </c>
      <c r="W784" s="76"/>
    </row>
  </sheetData>
  <autoFilter ref="A5:W784"/>
  <mergeCells count="20">
    <mergeCell ref="H1:K1"/>
    <mergeCell ref="A2:H2"/>
    <mergeCell ref="A3:E3"/>
    <mergeCell ref="A4:A5"/>
    <mergeCell ref="B4:B5"/>
    <mergeCell ref="C4:C5"/>
    <mergeCell ref="D4:D5"/>
    <mergeCell ref="E4:E5"/>
    <mergeCell ref="F4:F5"/>
    <mergeCell ref="G4:G5"/>
    <mergeCell ref="T4:T5"/>
    <mergeCell ref="U4:U5"/>
    <mergeCell ref="V4:V5"/>
    <mergeCell ref="W4:W5"/>
    <mergeCell ref="H4:M4"/>
    <mergeCell ref="N4:O4"/>
    <mergeCell ref="P4:P5"/>
    <mergeCell ref="Q4:Q5"/>
    <mergeCell ref="R4:R5"/>
    <mergeCell ref="S4:S5"/>
  </mergeCells>
  <phoneticPr fontId="21" type="noConversion"/>
  <conditionalFormatting sqref="U528:U570">
    <cfRule type="containsText" dxfId="0" priority="1" stopIfTrue="1" operator="containsText" text="김성">
      <formula>NOT(ISERROR(SEARCH("김성",U528)))</formula>
    </cfRule>
  </conditionalFormatting>
  <pageMargins left="0.32" right="0.33" top="0.51181102362204722" bottom="0.68" header="0.43307086614173229" footer="0.39370078740157483"/>
  <pageSetup paperSize="9" scale="48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합계표</vt:lpstr>
      <vt:lpstr>발주계획</vt:lpstr>
      <vt:lpstr>발주계획!Print_Area</vt:lpstr>
      <vt:lpstr>발주계획!Print_Titles</vt:lpstr>
    </vt:vector>
  </TitlesOfParts>
  <Company>철도공사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3612</cp:lastModifiedBy>
  <cp:lastPrinted>2011-01-06T06:52:31Z</cp:lastPrinted>
  <dcterms:created xsi:type="dcterms:W3CDTF">2009-11-17T04:12:02Z</dcterms:created>
  <dcterms:modified xsi:type="dcterms:W3CDTF">2015-02-24T07:50:51Z</dcterms:modified>
</cp:coreProperties>
</file>